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E8DCBDC-5067-4B91-8D04-AC2E29BDEB2A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ШАБЛОН" sheetId="1" r:id="rId1"/>
    <sheet name="январь" sheetId="4" r:id="rId2"/>
    <sheet name="февраль" sheetId="14" r:id="rId3"/>
    <sheet name="март" sheetId="15" r:id="rId4"/>
    <sheet name="апрель" sheetId="16" r:id="rId5"/>
    <sheet name="май" sheetId="17" r:id="rId6"/>
  </sheets>
  <calcPr calcId="191029"/>
</workbook>
</file>

<file path=xl/calcChain.xml><?xml version="1.0" encoding="utf-8"?>
<calcChain xmlns="http://schemas.openxmlformats.org/spreadsheetml/2006/main">
  <c r="AU50" i="17" l="1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U45" i="17"/>
  <c r="AT45" i="17"/>
  <c r="AS45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U44" i="17"/>
  <c r="AT44" i="17"/>
  <c r="AS44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P37" i="4"/>
  <c r="AH37" i="4"/>
  <c r="AI21" i="14"/>
  <c r="AG21" i="14"/>
  <c r="AK42" i="16"/>
  <c r="AG42" i="16"/>
  <c r="AK37" i="15"/>
  <c r="AG37" i="15"/>
  <c r="AG28" i="15"/>
  <c r="AG28" i="4"/>
  <c r="AG28" i="14"/>
  <c r="AI29" i="14"/>
  <c r="AJ40" i="15"/>
  <c r="AL40" i="4"/>
  <c r="AK36" i="15"/>
  <c r="AK35" i="15"/>
  <c r="AJ31" i="15"/>
  <c r="AK38" i="15"/>
  <c r="AJ38" i="15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U42" i="16"/>
  <c r="AT42" i="16"/>
  <c r="AS42" i="16"/>
  <c r="AR42" i="16"/>
  <c r="AQ42" i="16"/>
  <c r="AP42" i="16"/>
  <c r="AO42" i="16"/>
  <c r="AN42" i="16"/>
  <c r="AM42" i="16"/>
  <c r="AL42" i="16"/>
  <c r="AJ42" i="16"/>
  <c r="AI42" i="16"/>
  <c r="AH42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U50" i="15" l="1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U40" i="15"/>
  <c r="AT40" i="15"/>
  <c r="AS40" i="15"/>
  <c r="AR40" i="15"/>
  <c r="AQ40" i="15"/>
  <c r="AP40" i="15"/>
  <c r="AO40" i="15"/>
  <c r="AN40" i="15"/>
  <c r="AM40" i="15"/>
  <c r="AL40" i="15"/>
  <c r="AK40" i="15"/>
  <c r="AI40" i="15"/>
  <c r="AH40" i="15"/>
  <c r="AG40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U38" i="15"/>
  <c r="AT38" i="15"/>
  <c r="AS38" i="15"/>
  <c r="AR38" i="15"/>
  <c r="AQ38" i="15"/>
  <c r="AP38" i="15"/>
  <c r="AO38" i="15"/>
  <c r="AN38" i="15"/>
  <c r="AM38" i="15"/>
  <c r="AL38" i="15"/>
  <c r="AI38" i="15"/>
  <c r="AH38" i="15"/>
  <c r="AG38" i="15"/>
  <c r="AU37" i="15"/>
  <c r="AT37" i="15"/>
  <c r="AS37" i="15"/>
  <c r="AR37" i="15"/>
  <c r="AQ37" i="15"/>
  <c r="AP37" i="15"/>
  <c r="AO37" i="15"/>
  <c r="AN37" i="15"/>
  <c r="AM37" i="15"/>
  <c r="AL37" i="15"/>
  <c r="AJ37" i="15"/>
  <c r="AI37" i="15"/>
  <c r="AH37" i="15"/>
  <c r="AU36" i="15"/>
  <c r="AT36" i="15"/>
  <c r="AS36" i="15"/>
  <c r="AR36" i="15"/>
  <c r="AQ36" i="15"/>
  <c r="AP36" i="15"/>
  <c r="AO36" i="15"/>
  <c r="AN36" i="15"/>
  <c r="AM36" i="15"/>
  <c r="AL36" i="15"/>
  <c r="AJ36" i="15"/>
  <c r="AI36" i="15"/>
  <c r="AH36" i="15"/>
  <c r="AG36" i="15"/>
  <c r="AU35" i="15"/>
  <c r="AT35" i="15"/>
  <c r="AS35" i="15"/>
  <c r="AR35" i="15"/>
  <c r="AQ35" i="15"/>
  <c r="AP35" i="15"/>
  <c r="AO35" i="15"/>
  <c r="AN35" i="15"/>
  <c r="AM35" i="15"/>
  <c r="AL35" i="15"/>
  <c r="AJ35" i="15"/>
  <c r="AI35" i="15"/>
  <c r="AH35" i="15"/>
  <c r="AG35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U31" i="15"/>
  <c r="AT31" i="15"/>
  <c r="AS31" i="15"/>
  <c r="AR31" i="15"/>
  <c r="AQ31" i="15"/>
  <c r="AP31" i="15"/>
  <c r="AO31" i="15"/>
  <c r="AN31" i="15"/>
  <c r="AM31" i="15"/>
  <c r="AL31" i="15"/>
  <c r="AK31" i="15"/>
  <c r="AI31" i="15"/>
  <c r="AH31" i="15"/>
  <c r="AG31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H29" i="14"/>
  <c r="AG29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H21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O6" i="4"/>
  <c r="AP6" i="4"/>
  <c r="AQ6" i="4"/>
  <c r="AR6" i="4"/>
  <c r="AS6" i="4"/>
  <c r="AT6" i="4"/>
  <c r="AU6" i="4"/>
  <c r="AO9" i="4"/>
  <c r="AP9" i="4"/>
  <c r="AQ9" i="4"/>
  <c r="AR9" i="4"/>
  <c r="AS9" i="4"/>
  <c r="AT9" i="4"/>
  <c r="AU9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AS13" i="4"/>
  <c r="AT13" i="4"/>
  <c r="AU13" i="4"/>
  <c r="AO15" i="4"/>
  <c r="AP15" i="4"/>
  <c r="AQ15" i="4"/>
  <c r="AR15" i="4"/>
  <c r="AS15" i="4"/>
  <c r="AT15" i="4"/>
  <c r="AU15" i="4"/>
  <c r="AO16" i="4"/>
  <c r="AP16" i="4"/>
  <c r="AQ16" i="4"/>
  <c r="AR16" i="4"/>
  <c r="AS16" i="4"/>
  <c r="AT16" i="4"/>
  <c r="AU16" i="4"/>
  <c r="AO19" i="4"/>
  <c r="AP19" i="4"/>
  <c r="AQ19" i="4"/>
  <c r="AR19" i="4"/>
  <c r="AS19" i="4"/>
  <c r="AT19" i="4"/>
  <c r="AU19" i="4"/>
  <c r="AO20" i="4"/>
  <c r="AP20" i="4"/>
  <c r="AQ20" i="4"/>
  <c r="AR20" i="4"/>
  <c r="AS20" i="4"/>
  <c r="AT20" i="4"/>
  <c r="AU20" i="4"/>
  <c r="AO21" i="4"/>
  <c r="AP21" i="4"/>
  <c r="AQ21" i="4"/>
  <c r="AR21" i="4"/>
  <c r="AS21" i="4"/>
  <c r="AT21" i="4"/>
  <c r="AU21" i="4"/>
  <c r="AO22" i="4"/>
  <c r="AP22" i="4"/>
  <c r="AQ22" i="4"/>
  <c r="AR22" i="4"/>
  <c r="AS22" i="4"/>
  <c r="AT22" i="4"/>
  <c r="AU22" i="4"/>
  <c r="AO24" i="4"/>
  <c r="AP24" i="4"/>
  <c r="AQ24" i="4"/>
  <c r="AR24" i="4"/>
  <c r="AS24" i="4"/>
  <c r="AT24" i="4"/>
  <c r="AU24" i="4"/>
  <c r="AO25" i="4"/>
  <c r="AP25" i="4"/>
  <c r="AQ25" i="4"/>
  <c r="AR25" i="4"/>
  <c r="AS25" i="4"/>
  <c r="AT25" i="4"/>
  <c r="AU25" i="4"/>
  <c r="AO28" i="4"/>
  <c r="AP28" i="4"/>
  <c r="AQ28" i="4"/>
  <c r="AR28" i="4"/>
  <c r="AS28" i="4"/>
  <c r="AT28" i="4"/>
  <c r="AU28" i="4"/>
  <c r="AO29" i="4"/>
  <c r="AP29" i="4"/>
  <c r="AQ29" i="4"/>
  <c r="AR29" i="4"/>
  <c r="AS29" i="4"/>
  <c r="AT29" i="4"/>
  <c r="AU29" i="4"/>
  <c r="AO32" i="4"/>
  <c r="AP32" i="4"/>
  <c r="AQ32" i="4"/>
  <c r="AR32" i="4"/>
  <c r="AS32" i="4"/>
  <c r="AT32" i="4"/>
  <c r="AU32" i="4"/>
  <c r="AO33" i="4"/>
  <c r="AP33" i="4"/>
  <c r="AQ33" i="4"/>
  <c r="AR33" i="4"/>
  <c r="AS33" i="4"/>
  <c r="AT33" i="4"/>
  <c r="AU33" i="4"/>
  <c r="AO34" i="4"/>
  <c r="AP34" i="4"/>
  <c r="AQ34" i="4"/>
  <c r="AR34" i="4"/>
  <c r="AS34" i="4"/>
  <c r="AT34" i="4"/>
  <c r="AU34" i="4"/>
  <c r="AO37" i="4"/>
  <c r="AQ37" i="4"/>
  <c r="AR37" i="4"/>
  <c r="AS37" i="4"/>
  <c r="AT37" i="4"/>
  <c r="AU37" i="4"/>
  <c r="AO38" i="4"/>
  <c r="AP38" i="4"/>
  <c r="AQ38" i="4"/>
  <c r="AR38" i="4"/>
  <c r="AS38" i="4"/>
  <c r="AT38" i="4"/>
  <c r="AU38" i="4"/>
  <c r="AO39" i="4"/>
  <c r="AP39" i="4"/>
  <c r="AQ39" i="4"/>
  <c r="AR39" i="4"/>
  <c r="AS39" i="4"/>
  <c r="AT39" i="4"/>
  <c r="AU39" i="4"/>
  <c r="AO40" i="4"/>
  <c r="AP40" i="4"/>
  <c r="AQ40" i="4"/>
  <c r="AR40" i="4"/>
  <c r="AS40" i="4"/>
  <c r="AT40" i="4"/>
  <c r="AU40" i="4"/>
  <c r="AO42" i="4"/>
  <c r="AP42" i="4"/>
  <c r="AQ42" i="4"/>
  <c r="AR42" i="4"/>
  <c r="AS42" i="4"/>
  <c r="AT42" i="4"/>
  <c r="AU42" i="4"/>
  <c r="AO46" i="4"/>
  <c r="AP46" i="4"/>
  <c r="AQ46" i="4"/>
  <c r="AR46" i="4"/>
  <c r="AS46" i="4"/>
  <c r="AT46" i="4"/>
  <c r="AU46" i="4"/>
  <c r="AO49" i="4"/>
  <c r="AP49" i="4"/>
  <c r="AQ49" i="4"/>
  <c r="AR49" i="4"/>
  <c r="AS49" i="4"/>
  <c r="AT49" i="4"/>
  <c r="AU49" i="4"/>
  <c r="AO50" i="4"/>
  <c r="AP50" i="4"/>
  <c r="AQ50" i="4"/>
  <c r="AR50" i="4"/>
  <c r="AS50" i="4"/>
  <c r="AT50" i="4"/>
  <c r="AU50" i="4"/>
  <c r="AU3" i="4"/>
  <c r="AT3" i="4"/>
  <c r="AS3" i="4"/>
  <c r="AR3" i="4"/>
  <c r="AQ3" i="4"/>
  <c r="AP3" i="4"/>
  <c r="AO3" i="4"/>
  <c r="AK6" i="4"/>
  <c r="AL6" i="4"/>
  <c r="AM6" i="4"/>
  <c r="AN6" i="4"/>
  <c r="AK9" i="4"/>
  <c r="AL9" i="4"/>
  <c r="AM9" i="4"/>
  <c r="AN9" i="4"/>
  <c r="AK11" i="4"/>
  <c r="AL11" i="4"/>
  <c r="AM11" i="4"/>
  <c r="AN11" i="4"/>
  <c r="AK12" i="4"/>
  <c r="AL12" i="4"/>
  <c r="AM12" i="4"/>
  <c r="AN12" i="4"/>
  <c r="AK13" i="4"/>
  <c r="AL13" i="4"/>
  <c r="AM13" i="4"/>
  <c r="AN13" i="4"/>
  <c r="AK15" i="4"/>
  <c r="AL15" i="4"/>
  <c r="AM15" i="4"/>
  <c r="AN15" i="4"/>
  <c r="AK16" i="4"/>
  <c r="AL16" i="4"/>
  <c r="AM16" i="4"/>
  <c r="AN16" i="4"/>
  <c r="AK19" i="4"/>
  <c r="AL19" i="4"/>
  <c r="AM19" i="4"/>
  <c r="AN19" i="4"/>
  <c r="AK20" i="4"/>
  <c r="AL20" i="4"/>
  <c r="AM20" i="4"/>
  <c r="AN20" i="4"/>
  <c r="AK21" i="4"/>
  <c r="AL21" i="4"/>
  <c r="AM21" i="4"/>
  <c r="AN21" i="4"/>
  <c r="AK22" i="4"/>
  <c r="AL22" i="4"/>
  <c r="AM22" i="4"/>
  <c r="AN22" i="4"/>
  <c r="AK24" i="4"/>
  <c r="AL24" i="4"/>
  <c r="AM24" i="4"/>
  <c r="AN24" i="4"/>
  <c r="AK25" i="4"/>
  <c r="AL25" i="4"/>
  <c r="AM25" i="4"/>
  <c r="AN25" i="4"/>
  <c r="AK28" i="4"/>
  <c r="AL28" i="4"/>
  <c r="AM28" i="4"/>
  <c r="AN28" i="4"/>
  <c r="AK29" i="4"/>
  <c r="AL29" i="4"/>
  <c r="AM29" i="4"/>
  <c r="AN29" i="4"/>
  <c r="AK32" i="4"/>
  <c r="AL32" i="4"/>
  <c r="AM32" i="4"/>
  <c r="AN32" i="4"/>
  <c r="AK33" i="4"/>
  <c r="AL33" i="4"/>
  <c r="AM33" i="4"/>
  <c r="AN33" i="4"/>
  <c r="AK34" i="4"/>
  <c r="AL34" i="4"/>
  <c r="AM34" i="4"/>
  <c r="AN34" i="4"/>
  <c r="AK37" i="4"/>
  <c r="AL37" i="4"/>
  <c r="AM37" i="4"/>
  <c r="AN37" i="4"/>
  <c r="AK38" i="4"/>
  <c r="AL38" i="4"/>
  <c r="AM38" i="4"/>
  <c r="AN38" i="4"/>
  <c r="AK39" i="4"/>
  <c r="AL39" i="4"/>
  <c r="AM39" i="4"/>
  <c r="AN39" i="4"/>
  <c r="AK40" i="4"/>
  <c r="AM40" i="4"/>
  <c r="AN40" i="4"/>
  <c r="AK42" i="4"/>
  <c r="AL42" i="4"/>
  <c r="AM42" i="4"/>
  <c r="AN42" i="4"/>
  <c r="AK46" i="4"/>
  <c r="AL46" i="4"/>
  <c r="AM46" i="4"/>
  <c r="AN46" i="4"/>
  <c r="AK49" i="4"/>
  <c r="AL49" i="4"/>
  <c r="AM49" i="4"/>
  <c r="AN49" i="4"/>
  <c r="AK50" i="4"/>
  <c r="AL50" i="4"/>
  <c r="AM50" i="4"/>
  <c r="AN50" i="4"/>
  <c r="AN3" i="4"/>
  <c r="AM3" i="4"/>
  <c r="AL3" i="4"/>
  <c r="AK3" i="4"/>
  <c r="AH6" i="4"/>
  <c r="AI6" i="4"/>
  <c r="AJ6" i="4"/>
  <c r="AH9" i="4"/>
  <c r="AI9" i="4"/>
  <c r="AJ9" i="4"/>
  <c r="AH11" i="4"/>
  <c r="AI11" i="4"/>
  <c r="AJ11" i="4"/>
  <c r="AH12" i="4"/>
  <c r="AI12" i="4"/>
  <c r="AJ12" i="4"/>
  <c r="AH13" i="4"/>
  <c r="AI13" i="4"/>
  <c r="AJ13" i="4"/>
  <c r="AH15" i="4"/>
  <c r="AI15" i="4"/>
  <c r="AJ15" i="4"/>
  <c r="AH16" i="4"/>
  <c r="AI16" i="4"/>
  <c r="AJ16" i="4"/>
  <c r="AH19" i="4"/>
  <c r="AI19" i="4"/>
  <c r="AJ19" i="4"/>
  <c r="AH20" i="4"/>
  <c r="AI20" i="4"/>
  <c r="AJ20" i="4"/>
  <c r="AH21" i="4"/>
  <c r="AI21" i="4"/>
  <c r="AJ21" i="4"/>
  <c r="AH22" i="4"/>
  <c r="AI22" i="4"/>
  <c r="AJ22" i="4"/>
  <c r="AH24" i="4"/>
  <c r="AI24" i="4"/>
  <c r="AJ24" i="4"/>
  <c r="AH25" i="4"/>
  <c r="AI25" i="4"/>
  <c r="AJ25" i="4"/>
  <c r="AH28" i="4"/>
  <c r="AI28" i="4"/>
  <c r="AJ28" i="4"/>
  <c r="AH29" i="4"/>
  <c r="AI29" i="4"/>
  <c r="AJ29" i="4"/>
  <c r="AH32" i="4"/>
  <c r="AI32" i="4"/>
  <c r="AJ32" i="4"/>
  <c r="AH33" i="4"/>
  <c r="AI33" i="4"/>
  <c r="AJ33" i="4"/>
  <c r="AH34" i="4"/>
  <c r="AI34" i="4"/>
  <c r="AJ34" i="4"/>
  <c r="AI37" i="4"/>
  <c r="AJ37" i="4"/>
  <c r="AH38" i="4"/>
  <c r="AI38" i="4"/>
  <c r="AJ38" i="4"/>
  <c r="AH39" i="4"/>
  <c r="AI39" i="4"/>
  <c r="AJ39" i="4"/>
  <c r="AH40" i="4"/>
  <c r="AI40" i="4"/>
  <c r="AJ40" i="4"/>
  <c r="AH42" i="4"/>
  <c r="AI42" i="4"/>
  <c r="AJ42" i="4"/>
  <c r="AH46" i="4"/>
  <c r="AI46" i="4"/>
  <c r="AJ46" i="4"/>
  <c r="AH49" i="4"/>
  <c r="AI49" i="4"/>
  <c r="AJ49" i="4"/>
  <c r="AH50" i="4"/>
  <c r="AI50" i="4"/>
  <c r="AJ50" i="4"/>
  <c r="AJ3" i="4"/>
  <c r="AI3" i="4"/>
  <c r="AH3" i="4"/>
  <c r="AG6" i="4"/>
  <c r="AG9" i="4"/>
  <c r="AG11" i="4"/>
  <c r="AG12" i="4"/>
  <c r="AG13" i="4"/>
  <c r="AG15" i="4"/>
  <c r="AG16" i="4"/>
  <c r="AG19" i="4"/>
  <c r="AG20" i="4"/>
  <c r="AG21" i="4"/>
  <c r="AG22" i="4"/>
  <c r="AG24" i="4"/>
  <c r="AG25" i="4"/>
  <c r="AG29" i="4"/>
  <c r="AG32" i="4"/>
  <c r="AG33" i="4"/>
  <c r="AG34" i="4"/>
  <c r="AG37" i="4"/>
  <c r="AG38" i="4"/>
  <c r="AG39" i="4"/>
  <c r="AG40" i="4"/>
  <c r="AG42" i="4"/>
  <c r="AG46" i="4"/>
  <c r="AG49" i="4"/>
  <c r="AG50" i="4"/>
  <c r="AG3" i="4"/>
</calcChain>
</file>

<file path=xl/sharedStrings.xml><?xml version="1.0" encoding="utf-8"?>
<sst xmlns="http://schemas.openxmlformats.org/spreadsheetml/2006/main" count="1056" uniqueCount="110">
  <si>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</si>
  <si>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</si>
  <si>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</si>
  <si>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</si>
  <si>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</si>
  <si>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</si>
  <si>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</si>
  <si>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</si>
  <si>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</si>
  <si>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</si>
  <si>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</si>
  <si>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</si>
  <si>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</si>
  <si>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</si>
  <si>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</si>
  <si>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</si>
  <si>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</si>
  <si>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</si>
  <si>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</si>
  <si>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</si>
  <si>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</si>
  <si>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</si>
  <si>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</si>
  <si>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</si>
  <si>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</si>
  <si>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</si>
  <si>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</si>
  <si>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сентябрь 2021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</si>
  <si>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</si>
  <si>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</si>
  <si>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</si>
  <si>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</si>
  <si>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</si>
  <si>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</si>
  <si>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</si>
  <si>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</si>
  <si>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</si>
  <si>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</si>
  <si>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</si>
  <si>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</si>
  <si>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</si>
  <si>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региональный уровень (комплексная проверочная работа)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</si>
  <si>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</si>
  <si>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</si>
  <si>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</si>
  <si>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</si>
  <si>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</si>
  <si>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</si>
  <si>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</si>
  <si>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</si>
  <si>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</si>
  <si>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</si>
  <si>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</si>
  <si>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</si>
  <si>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</si>
  <si>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</si>
  <si>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</si>
  <si>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</si>
  <si>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</si>
  <si>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</si>
  <si>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</si>
  <si>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</si>
  <si>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</si>
  <si>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</si>
  <si>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>5В</t>
  </si>
  <si>
    <t>ВС</t>
  </si>
  <si>
    <t xml:space="preserve"> - вероятность и статистика</t>
  </si>
  <si>
    <t>ГРАФИК КОНТРОЛЬНЫХ РАБОТ МБОУ г. Мценска "Средняя школа № 9"</t>
  </si>
  <si>
    <t>1Г</t>
  </si>
  <si>
    <t>2Г</t>
  </si>
  <si>
    <t>3Г</t>
  </si>
  <si>
    <t>4Г</t>
  </si>
  <si>
    <t>4Д</t>
  </si>
  <si>
    <t>2Д</t>
  </si>
  <si>
    <t>5Г</t>
  </si>
  <si>
    <t>6Г</t>
  </si>
  <si>
    <t>6Д</t>
  </si>
  <si>
    <t>7Г</t>
  </si>
  <si>
    <t>8Г</t>
  </si>
  <si>
    <t>8Д</t>
  </si>
  <si>
    <t>9Г</t>
  </si>
  <si>
    <t>10А с/э</t>
  </si>
  <si>
    <t>10А ф/м</t>
  </si>
  <si>
    <t>10Б х/б</t>
  </si>
  <si>
    <t>10Б гум</t>
  </si>
  <si>
    <t>11А х/б</t>
  </si>
  <si>
    <t xml:space="preserve"> 11А с/э</t>
  </si>
  <si>
    <t>11Б гум</t>
  </si>
  <si>
    <t xml:space="preserve"> 11Б ф/м</t>
  </si>
  <si>
    <t>Ф/Ал</t>
  </si>
  <si>
    <t>Ис</t>
  </si>
  <si>
    <t>май 2024</t>
  </si>
  <si>
    <t>апрель 2024</t>
  </si>
  <si>
    <t>март 2024</t>
  </si>
  <si>
    <t>февраль 2024</t>
  </si>
  <si>
    <t>январь 2024</t>
  </si>
  <si>
    <t>Ф/Гм</t>
  </si>
  <si>
    <t>итоговое собеседование</t>
  </si>
  <si>
    <t>тренировочное итоговое собеседование</t>
  </si>
  <si>
    <t>Р1</t>
  </si>
  <si>
    <t>Р2</t>
  </si>
  <si>
    <t>Ф/И/Б</t>
  </si>
  <si>
    <t>П/В</t>
  </si>
  <si>
    <t>Ря</t>
  </si>
  <si>
    <t>Х/Ря</t>
  </si>
  <si>
    <t>Пр</t>
  </si>
  <si>
    <t xml:space="preserve">  - обществознание</t>
  </si>
  <si>
    <t xml:space="preserve">  - право</t>
  </si>
  <si>
    <t>Эк</t>
  </si>
  <si>
    <t xml:space="preserve">  -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</si>
</sst>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0" borderId="0" xfId="0" applyFont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4" fillId="0" borderId="1" xfId="0" applyFont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49" fontId="2" fillId="0" borderId="2" xfId="0" applyNumberFormat="1" applyFont="1" applyBorder="1"/>
    <xf numFmtId="0" fontId="3" fillId="7" borderId="1" xfId="0" applyFont="1" applyFill="1" applyBorder="1"/>
    <xf numFmtId="0" fontId="2" fillId="11" borderId="1" xfId="0" applyFont="1" applyFill="1" applyBorder="1"/>
    <xf numFmtId="0" fontId="1" fillId="11" borderId="1" xfId="0" applyFont="1" applyFill="1" applyBorder="1"/>
    <xf numFmtId="0" fontId="3" fillId="11" borderId="1" xfId="0" applyFont="1" applyFill="1" applyBorder="1"/>
    <xf numFmtId="0" fontId="3" fillId="11" borderId="3" xfId="0" applyFont="1" applyFill="1" applyBorder="1"/>
    <xf numFmtId="0" fontId="3" fillId="0" borderId="1" xfId="0" applyFont="1" applyBorder="1"/>
    <xf numFmtId="0" fontId="3" fillId="0" borderId="3" xfId="0" applyFont="1" applyBorder="1"/>
    <xf numFmtId="0" fontId="2" fillId="12" borderId="1" xfId="0" applyFont="1" applyFill="1" applyBorder="1"/>
    <xf numFmtId="0" fontId="1" fillId="13" borderId="0" xfId="0" applyFont="1" applyFill="1"/>
    <xf numFmtId="0" fontId="1" fillId="13" borderId="1" xfId="0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49" fontId="2" fillId="0" borderId="2" xfId="0" applyNumberFormat="1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  <color rgb="FF99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workbookViewId="0">
      <selection activeCell="B1" sqref="B1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16384" width="9.109375" style="1"/>
  </cols>
  <sheetData>
    <row r="1" spans="1:32" s="4" customFormat="1" x14ac:dyDescent="0.25">
      <c r="B1" s="4" t="s">
        <v>67</v>
      </c>
      <c r="S1" s="35" t="s">
        <v>27</v>
      </c>
      <c r="T1" s="35"/>
      <c r="U1" s="35"/>
      <c r="V1" s="35"/>
      <c r="W1" s="35"/>
      <c r="X1" s="35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 t="s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 t="s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 t="s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 t="s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 t="s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 t="s">
        <v>9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 t="s">
        <v>10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 t="s">
        <v>11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 t="s">
        <v>12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25">
      <c r="A15" s="2" t="s">
        <v>13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25">
      <c r="A16" s="2" t="s">
        <v>14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25">
      <c r="A17" s="2" t="s">
        <v>15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25">
      <c r="A18" s="2" t="s">
        <v>16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25">
      <c r="A19" s="2" t="s">
        <v>17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25">
      <c r="A20" s="2" t="s">
        <v>18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25">
      <c r="A21" s="2" t="s">
        <v>19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25">
      <c r="A22" s="2" t="s">
        <v>20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25">
      <c r="A23" s="2" t="s">
        <v>21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25">
      <c r="A24" s="2" t="s">
        <v>22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25">
      <c r="A25" s="2" t="s">
        <v>23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25">
      <c r="A26" s="2" t="s">
        <v>24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25">
      <c r="A27" s="2" t="s">
        <v>25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25">
      <c r="A28" s="2" t="s">
        <v>26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x14ac:dyDescent="0.25">
      <c r="A29" s="2">
        <v>10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x14ac:dyDescent="0.25">
      <c r="A30" s="2">
        <v>11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2" spans="1:32" x14ac:dyDescent="0.25">
      <c r="B32" s="11"/>
      <c r="D32" s="1" t="s">
        <v>28</v>
      </c>
      <c r="O32" s="9"/>
      <c r="Q32" s="1" t="s">
        <v>30</v>
      </c>
    </row>
    <row r="34" spans="2:17" x14ac:dyDescent="0.25">
      <c r="B34" s="8"/>
      <c r="D34" s="1" t="s">
        <v>29</v>
      </c>
      <c r="O34" s="10"/>
      <c r="Q34" s="1" t="s">
        <v>31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9"/>
  <sheetViews>
    <sheetView zoomScale="120" zoomScaleNormal="120" workbookViewId="0">
      <pane ySplit="2" topLeftCell="A31" activePane="bottomLeft" state="frozen"/>
      <selection pane="bottomLeft" activeCell="AA36" sqref="AA36"/>
    </sheetView>
  </sheetViews>
  <sheetFormatPr defaultColWidth="9.109375" defaultRowHeight="13.8" x14ac:dyDescent="0.25"/>
  <cols>
    <col min="1" max="1" width="9.109375" style="1"/>
    <col min="2" max="27" width="4.33203125" style="1" customWidth="1"/>
    <col min="28" max="28" width="4.109375" style="1" customWidth="1"/>
    <col min="29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67</v>
      </c>
      <c r="S1" s="35" t="s">
        <v>95</v>
      </c>
      <c r="T1" s="35"/>
      <c r="U1" s="35"/>
      <c r="V1" s="35"/>
      <c r="W1" s="35"/>
      <c r="X1" s="35"/>
    </row>
    <row r="2" spans="1:47" x14ac:dyDescent="0.25">
      <c r="A2" s="2" t="s">
        <v>0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30">
        <v>9</v>
      </c>
      <c r="K2" s="30">
        <v>10</v>
      </c>
      <c r="L2" s="30">
        <v>11</v>
      </c>
      <c r="M2" s="30">
        <v>12</v>
      </c>
      <c r="N2" s="24">
        <v>13</v>
      </c>
      <c r="O2" s="24">
        <v>14</v>
      </c>
      <c r="P2" s="30">
        <v>15</v>
      </c>
      <c r="Q2" s="30">
        <v>16</v>
      </c>
      <c r="R2" s="30">
        <v>17</v>
      </c>
      <c r="S2" s="30">
        <v>18</v>
      </c>
      <c r="T2" s="30">
        <v>19</v>
      </c>
      <c r="U2" s="24">
        <v>20</v>
      </c>
      <c r="V2" s="24">
        <v>21</v>
      </c>
      <c r="W2" s="30">
        <v>22</v>
      </c>
      <c r="X2" s="30">
        <v>23</v>
      </c>
      <c r="Y2" s="30">
        <v>24</v>
      </c>
      <c r="Z2" s="30">
        <v>25</v>
      </c>
      <c r="AA2" s="30">
        <v>26</v>
      </c>
      <c r="AB2" s="24">
        <v>27</v>
      </c>
      <c r="AC2" s="24">
        <v>28</v>
      </c>
      <c r="AD2" s="30">
        <v>29</v>
      </c>
      <c r="AE2" s="30">
        <v>30</v>
      </c>
      <c r="AF2" s="30">
        <v>31</v>
      </c>
      <c r="AG2" s="14" t="s">
        <v>33</v>
      </c>
      <c r="AH2" s="15" t="s">
        <v>42</v>
      </c>
      <c r="AI2" s="15" t="s">
        <v>32</v>
      </c>
      <c r="AJ2" s="15" t="s">
        <v>43</v>
      </c>
      <c r="AK2" s="15" t="s">
        <v>37</v>
      </c>
      <c r="AL2" s="15" t="s">
        <v>38</v>
      </c>
      <c r="AM2" s="14" t="s">
        <v>36</v>
      </c>
      <c r="AN2" s="15" t="s">
        <v>44</v>
      </c>
      <c r="AO2" s="15" t="s">
        <v>39</v>
      </c>
      <c r="AP2" s="15" t="s">
        <v>46</v>
      </c>
      <c r="AQ2" s="15" t="s">
        <v>45</v>
      </c>
      <c r="AR2" s="15" t="s">
        <v>40</v>
      </c>
      <c r="AS2" s="14" t="s">
        <v>59</v>
      </c>
      <c r="AT2" s="15" t="s">
        <v>61</v>
      </c>
      <c r="AU2" s="14" t="s">
        <v>63</v>
      </c>
    </row>
    <row r="3" spans="1:47" ht="15.6" x14ac:dyDescent="0.3">
      <c r="A3" s="19" t="s">
        <v>1</v>
      </c>
      <c r="B3" s="25"/>
      <c r="C3" s="25"/>
      <c r="D3" s="25"/>
      <c r="E3" s="25"/>
      <c r="F3" s="25"/>
      <c r="G3" s="25"/>
      <c r="H3" s="25"/>
      <c r="I3" s="25"/>
      <c r="J3" s="3"/>
      <c r="K3" s="3"/>
      <c r="L3" s="3"/>
      <c r="M3" s="3"/>
      <c r="N3" s="25"/>
      <c r="O3" s="25"/>
      <c r="P3" s="3"/>
      <c r="Q3" s="3"/>
      <c r="R3" s="3"/>
      <c r="S3" s="3"/>
      <c r="T3" s="3"/>
      <c r="U3" s="25"/>
      <c r="V3" s="25"/>
      <c r="W3" s="3"/>
      <c r="X3" s="3"/>
      <c r="Y3" s="3"/>
      <c r="Z3" s="3"/>
      <c r="AA3" s="3"/>
      <c r="AB3" s="25"/>
      <c r="AC3" s="25"/>
      <c r="AD3" s="3"/>
      <c r="AE3" s="3"/>
      <c r="AF3" s="18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19" t="s">
        <v>2</v>
      </c>
      <c r="B4" s="25"/>
      <c r="C4" s="25"/>
      <c r="D4" s="25"/>
      <c r="E4" s="25"/>
      <c r="F4" s="25"/>
      <c r="G4" s="25"/>
      <c r="H4" s="25"/>
      <c r="I4" s="25"/>
      <c r="J4" s="3"/>
      <c r="K4" s="3"/>
      <c r="L4" s="3"/>
      <c r="M4" s="3"/>
      <c r="N4" s="25"/>
      <c r="O4" s="25"/>
      <c r="P4" s="3"/>
      <c r="Q4" s="3"/>
      <c r="R4" s="3"/>
      <c r="S4" s="3"/>
      <c r="T4" s="3"/>
      <c r="U4" s="25"/>
      <c r="V4" s="25"/>
      <c r="W4" s="3"/>
      <c r="X4" s="3"/>
      <c r="Y4" s="3"/>
      <c r="Z4" s="3"/>
      <c r="AA4" s="3"/>
      <c r="AB4" s="25"/>
      <c r="AC4" s="25"/>
      <c r="AD4" s="3"/>
      <c r="AE4" s="3"/>
      <c r="AF4" s="18"/>
      <c r="AG4" s="17">
        <f t="shared" ref="AG4:AG5" si="0">COUNTIF(B4:AF4,"Р")</f>
        <v>0</v>
      </c>
      <c r="AH4" s="17">
        <f t="shared" ref="AH4:AH5" si="1">COUNTIF(B4:AF4,"Ал")</f>
        <v>0</v>
      </c>
      <c r="AI4" s="17">
        <f t="shared" ref="AI4:AI5" si="2">COUNTIF(B4:AF4,"М")</f>
        <v>0</v>
      </c>
      <c r="AJ4" s="17">
        <f t="shared" ref="AJ4:AJ5" si="3">COUNTIF(B4:AF4,"Гм")</f>
        <v>0</v>
      </c>
      <c r="AK4" s="17">
        <f t="shared" ref="AK4:AK5" si="4">COUNTIF(B4:AF4,"Ф")</f>
        <v>0</v>
      </c>
      <c r="AL4" s="17">
        <f t="shared" ref="AL4:AL5" si="5">COUNTIF(B4:AF4,"Х")</f>
        <v>0</v>
      </c>
      <c r="AM4" s="17">
        <f t="shared" ref="AM4:AM5" si="6">COUNTIF(B4:AF4,"Б")</f>
        <v>0</v>
      </c>
      <c r="AN4" s="17">
        <f t="shared" ref="AN4:AN5" si="7">COUNTIF(B4:AF4,"Гг")</f>
        <v>0</v>
      </c>
      <c r="AO4" s="17">
        <f t="shared" ref="AO4:AO5" si="8">COUNTIF(B4:AF4,"Ом")</f>
        <v>0</v>
      </c>
      <c r="AP4" s="17">
        <f t="shared" ref="AP4:AP5" si="9">COUNTIF(B4:AF4,"Ая")</f>
        <v>0</v>
      </c>
      <c r="AQ4" s="17">
        <f t="shared" ref="AQ4:AQ5" si="10">COUNTIF(B4:AF4,"Ня")</f>
        <v>0</v>
      </c>
      <c r="AR4" s="17">
        <f t="shared" ref="AR4:AR5" si="11">COUNTIF(B4:AF4,"И")</f>
        <v>0</v>
      </c>
      <c r="AS4" s="17">
        <f t="shared" ref="AS4:AS5" si="12">COUNTIF(B4:AF4,"Ин")</f>
        <v>0</v>
      </c>
      <c r="AT4" s="17">
        <f t="shared" ref="AT4:AT5" si="13">COUNTIF(B4:AF4,"Л")</f>
        <v>0</v>
      </c>
      <c r="AU4" s="17">
        <f t="shared" ref="AU4:AU5" si="14">COUNTIF(B4:AF4,"Об")</f>
        <v>0</v>
      </c>
    </row>
    <row r="5" spans="1:47" ht="15.6" x14ac:dyDescent="0.3">
      <c r="A5" s="19" t="s">
        <v>3</v>
      </c>
      <c r="B5" s="25"/>
      <c r="C5" s="25"/>
      <c r="D5" s="25"/>
      <c r="E5" s="25"/>
      <c r="F5" s="25"/>
      <c r="G5" s="25"/>
      <c r="H5" s="25"/>
      <c r="I5" s="25"/>
      <c r="J5" s="3"/>
      <c r="K5" s="3"/>
      <c r="L5" s="3"/>
      <c r="M5" s="3"/>
      <c r="N5" s="25"/>
      <c r="O5" s="25"/>
      <c r="P5" s="3"/>
      <c r="Q5" s="3"/>
      <c r="R5" s="3"/>
      <c r="S5" s="3"/>
      <c r="T5" s="3"/>
      <c r="U5" s="25"/>
      <c r="V5" s="25"/>
      <c r="W5" s="3"/>
      <c r="X5" s="3"/>
      <c r="Y5" s="3"/>
      <c r="Z5" s="3"/>
      <c r="AA5" s="3"/>
      <c r="AB5" s="25"/>
      <c r="AC5" s="25"/>
      <c r="AD5" s="3"/>
      <c r="AE5" s="3"/>
      <c r="AF5" s="18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19" t="s">
        <v>68</v>
      </c>
      <c r="B6" s="25"/>
      <c r="C6" s="25"/>
      <c r="D6" s="25"/>
      <c r="E6" s="25"/>
      <c r="F6" s="25"/>
      <c r="G6" s="25"/>
      <c r="H6" s="25"/>
      <c r="I6" s="25"/>
      <c r="J6" s="3"/>
      <c r="K6" s="3"/>
      <c r="L6" s="3"/>
      <c r="M6" s="3"/>
      <c r="N6" s="25"/>
      <c r="O6" s="25"/>
      <c r="P6" s="3"/>
      <c r="Q6" s="3"/>
      <c r="R6" s="3"/>
      <c r="S6" s="3"/>
      <c r="T6" s="3"/>
      <c r="U6" s="25"/>
      <c r="V6" s="25"/>
      <c r="W6" s="3"/>
      <c r="X6" s="3"/>
      <c r="Y6" s="3"/>
      <c r="Z6" s="3"/>
      <c r="AA6" s="3"/>
      <c r="AB6" s="25"/>
      <c r="AC6" s="25"/>
      <c r="AD6" s="3"/>
      <c r="AE6" s="3"/>
      <c r="AF6" s="18"/>
      <c r="AG6" s="17">
        <f t="shared" ref="AG6:AG50" si="15">COUNTIF(B6:AF6,"Р")</f>
        <v>0</v>
      </c>
      <c r="AH6" s="17">
        <f t="shared" ref="AH6:AH50" si="16">COUNTIF(B6:AF6,"Ал")</f>
        <v>0</v>
      </c>
      <c r="AI6" s="17">
        <f t="shared" ref="AI6:AI50" si="17">COUNTIF(B6:AF6,"М")</f>
        <v>0</v>
      </c>
      <c r="AJ6" s="17">
        <f t="shared" ref="AJ6:AJ50" si="18">COUNTIF(B6:AF6,"Гм")</f>
        <v>0</v>
      </c>
      <c r="AK6" s="17">
        <f t="shared" ref="AK6:AK50" si="19">COUNTIF(B6:AF6,"Ф")</f>
        <v>0</v>
      </c>
      <c r="AL6" s="17">
        <f t="shared" ref="AL6:AL50" si="20">COUNTIF(B6:AF6,"Х")</f>
        <v>0</v>
      </c>
      <c r="AM6" s="17">
        <f t="shared" ref="AM6:AM50" si="21">COUNTIF(B6:AF6,"Б")</f>
        <v>0</v>
      </c>
      <c r="AN6" s="17">
        <f t="shared" ref="AN6:AN50" si="22">COUNTIF(B6:AF6,"Гг")</f>
        <v>0</v>
      </c>
      <c r="AO6" s="17">
        <f t="shared" ref="AO6:AO50" si="23">COUNTIF(B6:AF6,"Ом")</f>
        <v>0</v>
      </c>
      <c r="AP6" s="17">
        <f t="shared" ref="AP6:AP50" si="24">COUNTIF(B6:AF6,"Ая")</f>
        <v>0</v>
      </c>
      <c r="AQ6" s="17">
        <f t="shared" ref="AQ6:AQ50" si="25">COUNTIF(B6:AF6,"Ня")</f>
        <v>0</v>
      </c>
      <c r="AR6" s="17">
        <f t="shared" ref="AR6:AR50" si="26">COUNTIF(B6:AF6,"И")</f>
        <v>0</v>
      </c>
      <c r="AS6" s="17">
        <f t="shared" ref="AS6:AS50" si="27">COUNTIF(B6:AF6,"Ин")</f>
        <v>0</v>
      </c>
      <c r="AT6" s="17">
        <f t="shared" ref="AT6:AT50" si="28">COUNTIF(B6:AF6,"Л")</f>
        <v>0</v>
      </c>
      <c r="AU6" s="17">
        <f t="shared" ref="AU6:AU50" si="29">COUNTIF(B6:AF6,"Об")</f>
        <v>0</v>
      </c>
    </row>
    <row r="7" spans="1:47" ht="15.6" x14ac:dyDescent="0.3">
      <c r="A7" s="19" t="s">
        <v>4</v>
      </c>
      <c r="B7" s="25"/>
      <c r="C7" s="25"/>
      <c r="D7" s="25"/>
      <c r="E7" s="25"/>
      <c r="F7" s="25"/>
      <c r="G7" s="25"/>
      <c r="H7" s="25"/>
      <c r="I7" s="25"/>
      <c r="J7" s="3"/>
      <c r="K7" s="3"/>
      <c r="L7" s="3"/>
      <c r="M7" s="28"/>
      <c r="N7" s="25"/>
      <c r="O7" s="25"/>
      <c r="P7" s="3"/>
      <c r="Q7" s="3"/>
      <c r="R7" s="3"/>
      <c r="S7" s="3"/>
      <c r="T7" s="3"/>
      <c r="U7" s="25"/>
      <c r="V7" s="26"/>
      <c r="W7" s="3"/>
      <c r="X7" s="28"/>
      <c r="Y7" s="3"/>
      <c r="Z7" s="16" t="s">
        <v>33</v>
      </c>
      <c r="AA7" s="3"/>
      <c r="AB7" s="25"/>
      <c r="AC7" s="25"/>
      <c r="AD7" s="28"/>
      <c r="AE7" s="28"/>
      <c r="AF7" s="18"/>
      <c r="AG7" s="17">
        <f t="shared" ref="AG7:AG8" si="30">COUNTIF(B7:AF7,"Р")</f>
        <v>1</v>
      </c>
      <c r="AH7" s="17">
        <f t="shared" ref="AH7:AH8" si="31">COUNTIF(B7:AF7,"Ал")</f>
        <v>0</v>
      </c>
      <c r="AI7" s="17">
        <f t="shared" ref="AI7:AI8" si="32">COUNTIF(B7:AF7,"М")</f>
        <v>0</v>
      </c>
      <c r="AJ7" s="17">
        <f t="shared" ref="AJ7:AJ8" si="33">COUNTIF(B7:AF7,"Гм")</f>
        <v>0</v>
      </c>
      <c r="AK7" s="17">
        <f t="shared" ref="AK7:AK8" si="34">COUNTIF(B7:AF7,"Ф")</f>
        <v>0</v>
      </c>
      <c r="AL7" s="17">
        <f t="shared" ref="AL7:AL8" si="35">COUNTIF(B7:AF7,"Х")</f>
        <v>0</v>
      </c>
      <c r="AM7" s="17">
        <f t="shared" ref="AM7:AM8" si="36">COUNTIF(B7:AF7,"Б")</f>
        <v>0</v>
      </c>
      <c r="AN7" s="17">
        <f t="shared" ref="AN7:AN8" si="37">COUNTIF(B7:AF7,"Гг")</f>
        <v>0</v>
      </c>
      <c r="AO7" s="17">
        <f t="shared" ref="AO7:AO8" si="38">COUNTIF(B7:AF7,"Ом")</f>
        <v>0</v>
      </c>
      <c r="AP7" s="17">
        <f t="shared" ref="AP7:AP8" si="39">COUNTIF(B7:AF7,"Ая")</f>
        <v>0</v>
      </c>
      <c r="AQ7" s="17">
        <f t="shared" ref="AQ7:AQ8" si="40">COUNTIF(B7:AF7,"Ня")</f>
        <v>0</v>
      </c>
      <c r="AR7" s="17">
        <f t="shared" ref="AR7:AR8" si="41">COUNTIF(B7:AF7,"И")</f>
        <v>0</v>
      </c>
      <c r="AS7" s="17">
        <f t="shared" ref="AS7:AS8" si="42">COUNTIF(B7:AF7,"Ин")</f>
        <v>0</v>
      </c>
      <c r="AT7" s="17">
        <f t="shared" ref="AT7:AT8" si="43">COUNTIF(B7:AF7,"Л")</f>
        <v>0</v>
      </c>
      <c r="AU7" s="17">
        <f t="shared" ref="AU7:AU8" si="44">COUNTIF(B7:AF7,"Об")</f>
        <v>0</v>
      </c>
    </row>
    <row r="8" spans="1:47" ht="15.6" x14ac:dyDescent="0.3">
      <c r="A8" s="19" t="s">
        <v>5</v>
      </c>
      <c r="B8" s="25"/>
      <c r="C8" s="25"/>
      <c r="D8" s="25"/>
      <c r="E8" s="25"/>
      <c r="F8" s="25"/>
      <c r="G8" s="25"/>
      <c r="H8" s="25"/>
      <c r="I8" s="25"/>
      <c r="J8" s="3"/>
      <c r="K8" s="3"/>
      <c r="L8" s="3"/>
      <c r="M8" s="28"/>
      <c r="N8" s="25"/>
      <c r="O8" s="25"/>
      <c r="P8" s="3"/>
      <c r="Q8" s="3"/>
      <c r="R8" s="3"/>
      <c r="S8" s="3"/>
      <c r="T8" s="3"/>
      <c r="U8" s="25"/>
      <c r="V8" s="26"/>
      <c r="W8" s="3"/>
      <c r="X8" s="3"/>
      <c r="Y8" s="3"/>
      <c r="Z8" s="16" t="s">
        <v>32</v>
      </c>
      <c r="AA8" s="3"/>
      <c r="AB8" s="25"/>
      <c r="AC8" s="25"/>
      <c r="AD8" s="28"/>
      <c r="AE8" s="23" t="s">
        <v>33</v>
      </c>
      <c r="AF8" s="18"/>
      <c r="AG8" s="17">
        <f t="shared" si="30"/>
        <v>1</v>
      </c>
      <c r="AH8" s="17">
        <f t="shared" si="31"/>
        <v>0</v>
      </c>
      <c r="AI8" s="17">
        <f t="shared" si="32"/>
        <v>1</v>
      </c>
      <c r="AJ8" s="17">
        <f t="shared" si="33"/>
        <v>0</v>
      </c>
      <c r="AK8" s="17">
        <f t="shared" si="34"/>
        <v>0</v>
      </c>
      <c r="AL8" s="17">
        <f t="shared" si="35"/>
        <v>0</v>
      </c>
      <c r="AM8" s="17">
        <f t="shared" si="36"/>
        <v>0</v>
      </c>
      <c r="AN8" s="17">
        <f t="shared" si="37"/>
        <v>0</v>
      </c>
      <c r="AO8" s="17">
        <f t="shared" si="38"/>
        <v>0</v>
      </c>
      <c r="AP8" s="17">
        <f t="shared" si="39"/>
        <v>0</v>
      </c>
      <c r="AQ8" s="17">
        <f t="shared" si="40"/>
        <v>0</v>
      </c>
      <c r="AR8" s="17">
        <f t="shared" si="41"/>
        <v>0</v>
      </c>
      <c r="AS8" s="17">
        <f t="shared" si="42"/>
        <v>0</v>
      </c>
      <c r="AT8" s="17">
        <f t="shared" si="43"/>
        <v>0</v>
      </c>
      <c r="AU8" s="17">
        <f t="shared" si="44"/>
        <v>0</v>
      </c>
    </row>
    <row r="9" spans="1:47" ht="15.6" x14ac:dyDescent="0.3">
      <c r="A9" s="19" t="s">
        <v>6</v>
      </c>
      <c r="B9" s="25"/>
      <c r="C9" s="25"/>
      <c r="D9" s="25"/>
      <c r="E9" s="25"/>
      <c r="F9" s="25"/>
      <c r="G9" s="25"/>
      <c r="H9" s="25"/>
      <c r="I9" s="25"/>
      <c r="J9" s="3"/>
      <c r="K9" s="3"/>
      <c r="L9" s="3"/>
      <c r="M9" s="28"/>
      <c r="N9" s="25"/>
      <c r="O9" s="25"/>
      <c r="P9" s="3"/>
      <c r="Q9" s="3"/>
      <c r="R9" s="3"/>
      <c r="S9" s="3"/>
      <c r="T9" s="3"/>
      <c r="U9" s="25"/>
      <c r="V9" s="26"/>
      <c r="W9" s="3"/>
      <c r="X9" s="23" t="s">
        <v>33</v>
      </c>
      <c r="Y9" s="3"/>
      <c r="Z9" s="3"/>
      <c r="AA9" s="3"/>
      <c r="AB9" s="25"/>
      <c r="AC9" s="25"/>
      <c r="AD9" s="28"/>
      <c r="AE9" s="28"/>
      <c r="AF9" s="18"/>
      <c r="AG9" s="17">
        <f t="shared" si="15"/>
        <v>1</v>
      </c>
      <c r="AH9" s="17">
        <f t="shared" si="16"/>
        <v>0</v>
      </c>
      <c r="AI9" s="17">
        <f t="shared" si="17"/>
        <v>0</v>
      </c>
      <c r="AJ9" s="17">
        <f t="shared" si="18"/>
        <v>0</v>
      </c>
      <c r="AK9" s="17">
        <f t="shared" si="19"/>
        <v>0</v>
      </c>
      <c r="AL9" s="17">
        <f t="shared" si="20"/>
        <v>0</v>
      </c>
      <c r="AM9" s="17">
        <f t="shared" si="21"/>
        <v>0</v>
      </c>
      <c r="AN9" s="17">
        <f t="shared" si="22"/>
        <v>0</v>
      </c>
      <c r="AO9" s="17">
        <f t="shared" si="23"/>
        <v>0</v>
      </c>
      <c r="AP9" s="17">
        <f t="shared" si="24"/>
        <v>0</v>
      </c>
      <c r="AQ9" s="17">
        <f t="shared" si="25"/>
        <v>0</v>
      </c>
      <c r="AR9" s="17">
        <f t="shared" si="26"/>
        <v>0</v>
      </c>
      <c r="AS9" s="17">
        <f t="shared" si="27"/>
        <v>0</v>
      </c>
      <c r="AT9" s="17">
        <f t="shared" si="28"/>
        <v>0</v>
      </c>
      <c r="AU9" s="17">
        <f t="shared" si="29"/>
        <v>0</v>
      </c>
    </row>
    <row r="10" spans="1:47" ht="15.6" x14ac:dyDescent="0.3">
      <c r="A10" s="19" t="s">
        <v>69</v>
      </c>
      <c r="B10" s="25"/>
      <c r="C10" s="25"/>
      <c r="D10" s="25"/>
      <c r="E10" s="25"/>
      <c r="F10" s="25"/>
      <c r="G10" s="25"/>
      <c r="H10" s="25"/>
      <c r="I10" s="25"/>
      <c r="J10" s="3"/>
      <c r="K10" s="3"/>
      <c r="L10" s="3"/>
      <c r="M10" s="28"/>
      <c r="N10" s="25"/>
      <c r="O10" s="25"/>
      <c r="P10" s="3"/>
      <c r="Q10" s="3"/>
      <c r="R10" s="3"/>
      <c r="S10" s="3"/>
      <c r="T10" s="3"/>
      <c r="U10" s="25"/>
      <c r="V10" s="26"/>
      <c r="W10" s="3"/>
      <c r="X10" s="3"/>
      <c r="Y10" s="3"/>
      <c r="Z10" s="16" t="s">
        <v>33</v>
      </c>
      <c r="AA10" s="3"/>
      <c r="AB10" s="25"/>
      <c r="AC10" s="25"/>
      <c r="AD10" s="28"/>
      <c r="AE10" s="28"/>
      <c r="AF10" s="18"/>
      <c r="AG10" s="17">
        <f t="shared" ref="AG10" si="45">COUNTIF(B10:AF10,"Р")</f>
        <v>1</v>
      </c>
      <c r="AH10" s="17">
        <f t="shared" ref="AH10" si="46">COUNTIF(B10:AF10,"Ал")</f>
        <v>0</v>
      </c>
      <c r="AI10" s="17">
        <f t="shared" ref="AI10" si="47">COUNTIF(B10:AF10,"М")</f>
        <v>0</v>
      </c>
      <c r="AJ10" s="17">
        <f t="shared" ref="AJ10" si="48">COUNTIF(B10:AF10,"Гм")</f>
        <v>0</v>
      </c>
      <c r="AK10" s="17">
        <f t="shared" ref="AK10" si="49">COUNTIF(B10:AF10,"Ф")</f>
        <v>0</v>
      </c>
      <c r="AL10" s="17">
        <f t="shared" ref="AL10" si="50">COUNTIF(B10:AF10,"Х")</f>
        <v>0</v>
      </c>
      <c r="AM10" s="17">
        <f t="shared" ref="AM10" si="51">COUNTIF(B10:AF10,"Б")</f>
        <v>0</v>
      </c>
      <c r="AN10" s="17">
        <f t="shared" ref="AN10" si="52">COUNTIF(B10:AF10,"Гг")</f>
        <v>0</v>
      </c>
      <c r="AO10" s="17">
        <f t="shared" ref="AO10" si="53">COUNTIF(B10:AF10,"Ом")</f>
        <v>0</v>
      </c>
      <c r="AP10" s="17">
        <f t="shared" ref="AP10" si="54">COUNTIF(B10:AF10,"Ая")</f>
        <v>0</v>
      </c>
      <c r="AQ10" s="17">
        <f t="shared" ref="AQ10" si="55">COUNTIF(B10:AF10,"Ня")</f>
        <v>0</v>
      </c>
      <c r="AR10" s="17">
        <f t="shared" ref="AR10" si="56">COUNTIF(B10:AF10,"И")</f>
        <v>0</v>
      </c>
      <c r="AS10" s="17">
        <f t="shared" ref="AS10" si="57">COUNTIF(B10:AF10,"Ин")</f>
        <v>0</v>
      </c>
      <c r="AT10" s="17">
        <f t="shared" ref="AT10" si="58">COUNTIF(B10:AF10,"Л")</f>
        <v>0</v>
      </c>
      <c r="AU10" s="17">
        <f t="shared" ref="AU10" si="59">COUNTIF(B10:AF10,"Об")</f>
        <v>0</v>
      </c>
    </row>
    <row r="11" spans="1:47" ht="15.6" x14ac:dyDescent="0.3">
      <c r="A11" s="19" t="s">
        <v>73</v>
      </c>
      <c r="B11" s="25"/>
      <c r="C11" s="25"/>
      <c r="D11" s="25"/>
      <c r="E11" s="25"/>
      <c r="F11" s="25"/>
      <c r="G11" s="25"/>
      <c r="H11" s="25"/>
      <c r="I11" s="25"/>
      <c r="J11" s="3"/>
      <c r="K11" s="3"/>
      <c r="L11" s="3"/>
      <c r="M11" s="28"/>
      <c r="N11" s="25"/>
      <c r="O11" s="25"/>
      <c r="P11" s="3"/>
      <c r="Q11" s="3"/>
      <c r="R11" s="3"/>
      <c r="S11" s="3"/>
      <c r="T11" s="3"/>
      <c r="U11" s="25"/>
      <c r="V11" s="26"/>
      <c r="W11" s="3"/>
      <c r="X11" s="3"/>
      <c r="Y11" s="16" t="s">
        <v>33</v>
      </c>
      <c r="Z11" s="3"/>
      <c r="AA11" s="3"/>
      <c r="AB11" s="25"/>
      <c r="AC11" s="25"/>
      <c r="AD11" s="28"/>
      <c r="AE11" s="28"/>
      <c r="AF11" s="18"/>
      <c r="AG11" s="17">
        <f t="shared" si="15"/>
        <v>1</v>
      </c>
      <c r="AH11" s="17">
        <f t="shared" si="16"/>
        <v>0</v>
      </c>
      <c r="AI11" s="17">
        <f t="shared" si="17"/>
        <v>0</v>
      </c>
      <c r="AJ11" s="17">
        <f t="shared" si="18"/>
        <v>0</v>
      </c>
      <c r="AK11" s="17">
        <f t="shared" si="19"/>
        <v>0</v>
      </c>
      <c r="AL11" s="17">
        <f t="shared" si="20"/>
        <v>0</v>
      </c>
      <c r="AM11" s="17">
        <f t="shared" si="21"/>
        <v>0</v>
      </c>
      <c r="AN11" s="17">
        <f t="shared" si="22"/>
        <v>0</v>
      </c>
      <c r="AO11" s="17">
        <f t="shared" si="23"/>
        <v>0</v>
      </c>
      <c r="AP11" s="17">
        <f t="shared" si="24"/>
        <v>0</v>
      </c>
      <c r="AQ11" s="17">
        <f t="shared" si="25"/>
        <v>0</v>
      </c>
      <c r="AR11" s="17">
        <f t="shared" si="26"/>
        <v>0</v>
      </c>
      <c r="AS11" s="17">
        <f t="shared" si="27"/>
        <v>0</v>
      </c>
      <c r="AT11" s="17">
        <f t="shared" si="28"/>
        <v>0</v>
      </c>
      <c r="AU11" s="17">
        <f t="shared" si="29"/>
        <v>0</v>
      </c>
    </row>
    <row r="12" spans="1:47" ht="15.6" x14ac:dyDescent="0.3">
      <c r="A12" s="19" t="s">
        <v>7</v>
      </c>
      <c r="B12" s="25"/>
      <c r="C12" s="25"/>
      <c r="D12" s="25"/>
      <c r="E12" s="25"/>
      <c r="F12" s="25"/>
      <c r="G12" s="25"/>
      <c r="H12" s="25"/>
      <c r="I12" s="25"/>
      <c r="J12" s="3"/>
      <c r="K12" s="3"/>
      <c r="L12" s="3"/>
      <c r="M12" s="3"/>
      <c r="N12" s="25"/>
      <c r="O12" s="25"/>
      <c r="P12" s="3"/>
      <c r="Q12" s="3"/>
      <c r="R12" s="3"/>
      <c r="S12" s="16" t="s">
        <v>32</v>
      </c>
      <c r="T12" s="28"/>
      <c r="U12" s="25"/>
      <c r="V12" s="25"/>
      <c r="W12" s="3"/>
      <c r="X12" s="3"/>
      <c r="Y12" s="3"/>
      <c r="Z12" s="3"/>
      <c r="AA12" s="3"/>
      <c r="AB12" s="25"/>
      <c r="AC12" s="25"/>
      <c r="AD12" s="3"/>
      <c r="AE12" s="3"/>
      <c r="AF12" s="18"/>
      <c r="AG12" s="17">
        <f t="shared" si="15"/>
        <v>0</v>
      </c>
      <c r="AH12" s="17">
        <f t="shared" si="16"/>
        <v>0</v>
      </c>
      <c r="AI12" s="17">
        <f t="shared" si="17"/>
        <v>1</v>
      </c>
      <c r="AJ12" s="17">
        <f t="shared" si="18"/>
        <v>0</v>
      </c>
      <c r="AK12" s="17">
        <f t="shared" si="19"/>
        <v>0</v>
      </c>
      <c r="AL12" s="17">
        <f t="shared" si="20"/>
        <v>0</v>
      </c>
      <c r="AM12" s="17">
        <f t="shared" si="21"/>
        <v>0</v>
      </c>
      <c r="AN12" s="17">
        <f t="shared" si="22"/>
        <v>0</v>
      </c>
      <c r="AO12" s="17">
        <f t="shared" si="23"/>
        <v>0</v>
      </c>
      <c r="AP12" s="17">
        <f t="shared" si="24"/>
        <v>0</v>
      </c>
      <c r="AQ12" s="17">
        <f t="shared" si="25"/>
        <v>0</v>
      </c>
      <c r="AR12" s="17">
        <f t="shared" si="26"/>
        <v>0</v>
      </c>
      <c r="AS12" s="17">
        <f t="shared" si="27"/>
        <v>0</v>
      </c>
      <c r="AT12" s="17">
        <f t="shared" si="28"/>
        <v>0</v>
      </c>
      <c r="AU12" s="17">
        <f t="shared" si="29"/>
        <v>0</v>
      </c>
    </row>
    <row r="13" spans="1:47" ht="15.6" x14ac:dyDescent="0.3">
      <c r="A13" s="19" t="s">
        <v>8</v>
      </c>
      <c r="B13" s="25"/>
      <c r="C13" s="25"/>
      <c r="D13" s="25"/>
      <c r="E13" s="25"/>
      <c r="F13" s="25"/>
      <c r="G13" s="25"/>
      <c r="H13" s="25"/>
      <c r="I13" s="25"/>
      <c r="J13" s="3"/>
      <c r="K13" s="3"/>
      <c r="L13" s="3"/>
      <c r="M13" s="3"/>
      <c r="N13" s="25"/>
      <c r="O13" s="25"/>
      <c r="P13" s="28"/>
      <c r="Q13" s="3"/>
      <c r="R13" s="3"/>
      <c r="S13" s="16" t="s">
        <v>32</v>
      </c>
      <c r="T13" s="28"/>
      <c r="U13" s="25"/>
      <c r="V13" s="26"/>
      <c r="W13" s="28"/>
      <c r="X13" s="3"/>
      <c r="Y13" s="3"/>
      <c r="Z13" s="3"/>
      <c r="AA13" s="3"/>
      <c r="AB13" s="25"/>
      <c r="AC13" s="25"/>
      <c r="AD13" s="3"/>
      <c r="AE13" s="3"/>
      <c r="AF13" s="18"/>
      <c r="AG13" s="17">
        <f t="shared" si="15"/>
        <v>0</v>
      </c>
      <c r="AH13" s="17">
        <f t="shared" si="16"/>
        <v>0</v>
      </c>
      <c r="AI13" s="17">
        <f t="shared" si="17"/>
        <v>1</v>
      </c>
      <c r="AJ13" s="17">
        <f t="shared" si="18"/>
        <v>0</v>
      </c>
      <c r="AK13" s="17">
        <f t="shared" si="19"/>
        <v>0</v>
      </c>
      <c r="AL13" s="17">
        <f t="shared" si="20"/>
        <v>0</v>
      </c>
      <c r="AM13" s="17">
        <f t="shared" si="21"/>
        <v>0</v>
      </c>
      <c r="AN13" s="17">
        <f t="shared" si="22"/>
        <v>0</v>
      </c>
      <c r="AO13" s="17">
        <f t="shared" si="23"/>
        <v>0</v>
      </c>
      <c r="AP13" s="17">
        <f t="shared" si="24"/>
        <v>0</v>
      </c>
      <c r="AQ13" s="17">
        <f t="shared" si="25"/>
        <v>0</v>
      </c>
      <c r="AR13" s="17">
        <f t="shared" si="26"/>
        <v>0</v>
      </c>
      <c r="AS13" s="17">
        <f t="shared" si="27"/>
        <v>0</v>
      </c>
      <c r="AT13" s="17">
        <f t="shared" si="28"/>
        <v>0</v>
      </c>
      <c r="AU13" s="17">
        <f t="shared" si="29"/>
        <v>0</v>
      </c>
    </row>
    <row r="14" spans="1:47" ht="15.6" x14ac:dyDescent="0.3">
      <c r="A14" s="19" t="s">
        <v>9</v>
      </c>
      <c r="B14" s="25"/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26"/>
      <c r="O14" s="26"/>
      <c r="P14" s="3"/>
      <c r="Q14" s="3"/>
      <c r="R14" s="3"/>
      <c r="S14" s="16" t="s">
        <v>32</v>
      </c>
      <c r="T14" s="28"/>
      <c r="U14" s="25"/>
      <c r="V14" s="26"/>
      <c r="W14" s="28"/>
      <c r="X14" s="3"/>
      <c r="Y14" s="3"/>
      <c r="Z14" s="3"/>
      <c r="AA14" s="3"/>
      <c r="AB14" s="25"/>
      <c r="AC14" s="25"/>
      <c r="AD14" s="3"/>
      <c r="AE14" s="28"/>
      <c r="AF14" s="18"/>
      <c r="AG14" s="17">
        <f t="shared" ref="AG14" si="60">COUNTIF(B14:AF14,"Р")</f>
        <v>0</v>
      </c>
      <c r="AH14" s="17">
        <f t="shared" ref="AH14" si="61">COUNTIF(B14:AF14,"Ал")</f>
        <v>0</v>
      </c>
      <c r="AI14" s="17">
        <f t="shared" ref="AI14" si="62">COUNTIF(B14:AF14,"М")</f>
        <v>1</v>
      </c>
      <c r="AJ14" s="17">
        <f t="shared" ref="AJ14" si="63">COUNTIF(B14:AF14,"Гм")</f>
        <v>0</v>
      </c>
      <c r="AK14" s="17">
        <f t="shared" ref="AK14" si="64">COUNTIF(B14:AF14,"Ф")</f>
        <v>0</v>
      </c>
      <c r="AL14" s="17">
        <f t="shared" ref="AL14" si="65">COUNTIF(B14:AF14,"Х")</f>
        <v>0</v>
      </c>
      <c r="AM14" s="17">
        <f t="shared" ref="AM14" si="66">COUNTIF(B14:AF14,"Б")</f>
        <v>0</v>
      </c>
      <c r="AN14" s="17">
        <f t="shared" ref="AN14" si="67">COUNTIF(B14:AF14,"Гг")</f>
        <v>0</v>
      </c>
      <c r="AO14" s="17">
        <f t="shared" ref="AO14" si="68">COUNTIF(B14:AF14,"Ом")</f>
        <v>0</v>
      </c>
      <c r="AP14" s="17">
        <f t="shared" ref="AP14" si="69">COUNTIF(B14:AF14,"Ая")</f>
        <v>0</v>
      </c>
      <c r="AQ14" s="17">
        <f t="shared" ref="AQ14" si="70">COUNTIF(B14:AF14,"Ня")</f>
        <v>0</v>
      </c>
      <c r="AR14" s="17">
        <f t="shared" ref="AR14" si="71">COUNTIF(B14:AF14,"И")</f>
        <v>0</v>
      </c>
      <c r="AS14" s="17">
        <f t="shared" ref="AS14" si="72">COUNTIF(B14:AF14,"Ин")</f>
        <v>0</v>
      </c>
      <c r="AT14" s="17">
        <f t="shared" ref="AT14" si="73">COUNTIF(B14:AF14,"Л")</f>
        <v>0</v>
      </c>
      <c r="AU14" s="17">
        <f t="shared" ref="AU14" si="74">COUNTIF(B14:AF14,"Об")</f>
        <v>0</v>
      </c>
    </row>
    <row r="15" spans="1:47" ht="15.6" x14ac:dyDescent="0.3">
      <c r="A15" s="19" t="s">
        <v>70</v>
      </c>
      <c r="B15" s="25"/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26"/>
      <c r="O15" s="26"/>
      <c r="P15" s="3"/>
      <c r="Q15" s="3"/>
      <c r="R15" s="3"/>
      <c r="S15" s="16" t="s">
        <v>32</v>
      </c>
      <c r="T15" s="28"/>
      <c r="U15" s="25"/>
      <c r="V15" s="26"/>
      <c r="W15" s="28"/>
      <c r="X15" s="3"/>
      <c r="Y15" s="3"/>
      <c r="Z15" s="3"/>
      <c r="AA15" s="3"/>
      <c r="AB15" s="25"/>
      <c r="AC15" s="25"/>
      <c r="AD15" s="3"/>
      <c r="AE15" s="28"/>
      <c r="AF15" s="18"/>
      <c r="AG15" s="17">
        <f t="shared" si="15"/>
        <v>0</v>
      </c>
      <c r="AH15" s="17">
        <f t="shared" si="16"/>
        <v>0</v>
      </c>
      <c r="AI15" s="17">
        <f t="shared" si="17"/>
        <v>1</v>
      </c>
      <c r="AJ15" s="17">
        <f t="shared" si="18"/>
        <v>0</v>
      </c>
      <c r="AK15" s="17">
        <f t="shared" si="19"/>
        <v>0</v>
      </c>
      <c r="AL15" s="17">
        <f t="shared" si="20"/>
        <v>0</v>
      </c>
      <c r="AM15" s="17">
        <f t="shared" si="21"/>
        <v>0</v>
      </c>
      <c r="AN15" s="17">
        <f t="shared" si="22"/>
        <v>0</v>
      </c>
      <c r="AO15" s="17">
        <f t="shared" si="23"/>
        <v>0</v>
      </c>
      <c r="AP15" s="17">
        <f t="shared" si="24"/>
        <v>0</v>
      </c>
      <c r="AQ15" s="17">
        <f t="shared" si="25"/>
        <v>0</v>
      </c>
      <c r="AR15" s="17">
        <f t="shared" si="26"/>
        <v>0</v>
      </c>
      <c r="AS15" s="17">
        <f t="shared" si="27"/>
        <v>0</v>
      </c>
      <c r="AT15" s="17">
        <f t="shared" si="28"/>
        <v>0</v>
      </c>
      <c r="AU15" s="17">
        <f t="shared" si="29"/>
        <v>0</v>
      </c>
    </row>
    <row r="16" spans="1:47" ht="15.6" x14ac:dyDescent="0.3">
      <c r="A16" s="19" t="s">
        <v>10</v>
      </c>
      <c r="B16" s="25"/>
      <c r="C16" s="25"/>
      <c r="D16" s="25"/>
      <c r="E16" s="25"/>
      <c r="F16" s="25"/>
      <c r="G16" s="25"/>
      <c r="H16" s="25"/>
      <c r="I16" s="25"/>
      <c r="J16" s="3"/>
      <c r="K16" s="3"/>
      <c r="L16" s="3"/>
      <c r="M16" s="3"/>
      <c r="N16" s="25"/>
      <c r="O16" s="25"/>
      <c r="P16" s="28"/>
      <c r="Q16" s="3"/>
      <c r="R16" s="3"/>
      <c r="S16" s="3"/>
      <c r="T16" s="3"/>
      <c r="U16" s="25"/>
      <c r="V16" s="25"/>
      <c r="W16" s="3"/>
      <c r="X16" s="3"/>
      <c r="Y16" s="3"/>
      <c r="Z16" s="3"/>
      <c r="AA16" s="3"/>
      <c r="AB16" s="25"/>
      <c r="AC16" s="25"/>
      <c r="AD16" s="3"/>
      <c r="AE16" s="3"/>
      <c r="AF16" s="18"/>
      <c r="AG16" s="17">
        <f t="shared" si="15"/>
        <v>0</v>
      </c>
      <c r="AH16" s="17">
        <f t="shared" si="16"/>
        <v>0</v>
      </c>
      <c r="AI16" s="17">
        <f t="shared" si="17"/>
        <v>0</v>
      </c>
      <c r="AJ16" s="17">
        <f t="shared" si="18"/>
        <v>0</v>
      </c>
      <c r="AK16" s="17">
        <f t="shared" si="19"/>
        <v>0</v>
      </c>
      <c r="AL16" s="17">
        <f t="shared" si="20"/>
        <v>0</v>
      </c>
      <c r="AM16" s="17">
        <f t="shared" si="21"/>
        <v>0</v>
      </c>
      <c r="AN16" s="17">
        <f t="shared" si="22"/>
        <v>0</v>
      </c>
      <c r="AO16" s="17">
        <f t="shared" si="23"/>
        <v>0</v>
      </c>
      <c r="AP16" s="17">
        <f t="shared" si="24"/>
        <v>0</v>
      </c>
      <c r="AQ16" s="17">
        <f t="shared" si="25"/>
        <v>0</v>
      </c>
      <c r="AR16" s="17">
        <f t="shared" si="26"/>
        <v>0</v>
      </c>
      <c r="AS16" s="17">
        <f t="shared" si="27"/>
        <v>0</v>
      </c>
      <c r="AT16" s="17">
        <f t="shared" si="28"/>
        <v>0</v>
      </c>
      <c r="AU16" s="17">
        <f t="shared" si="29"/>
        <v>0</v>
      </c>
    </row>
    <row r="17" spans="1:47" ht="15.6" x14ac:dyDescent="0.3">
      <c r="A17" s="19" t="s">
        <v>11</v>
      </c>
      <c r="B17" s="25"/>
      <c r="C17" s="25"/>
      <c r="D17" s="25"/>
      <c r="E17" s="25"/>
      <c r="F17" s="25"/>
      <c r="G17" s="25"/>
      <c r="H17" s="25"/>
      <c r="I17" s="25"/>
      <c r="J17" s="3"/>
      <c r="K17" s="3"/>
      <c r="L17" s="3"/>
      <c r="M17" s="3"/>
      <c r="N17" s="25"/>
      <c r="O17" s="26"/>
      <c r="P17" s="28"/>
      <c r="Q17" s="3"/>
      <c r="R17" s="3"/>
      <c r="S17" s="3"/>
      <c r="T17" s="3"/>
      <c r="U17" s="25"/>
      <c r="V17" s="25"/>
      <c r="W17" s="28"/>
      <c r="X17" s="3"/>
      <c r="Y17" s="3"/>
      <c r="Z17" s="3"/>
      <c r="AA17" s="3"/>
      <c r="AB17" s="25"/>
      <c r="AC17" s="26"/>
      <c r="AD17" s="28"/>
      <c r="AE17" s="3"/>
      <c r="AF17" s="18"/>
      <c r="AG17" s="17">
        <f t="shared" ref="AG17:AG18" si="75">COUNTIF(B17:AF17,"Р")</f>
        <v>0</v>
      </c>
      <c r="AH17" s="17">
        <f t="shared" ref="AH17:AH18" si="76">COUNTIF(B17:AF17,"Ал")</f>
        <v>0</v>
      </c>
      <c r="AI17" s="17">
        <f t="shared" ref="AI17:AI18" si="77">COUNTIF(B17:AF17,"М")</f>
        <v>0</v>
      </c>
      <c r="AJ17" s="17">
        <f t="shared" ref="AJ17:AJ18" si="78">COUNTIF(B17:AF17,"Гм")</f>
        <v>0</v>
      </c>
      <c r="AK17" s="17">
        <f t="shared" ref="AK17:AK18" si="79">COUNTIF(B17:AF17,"Ф")</f>
        <v>0</v>
      </c>
      <c r="AL17" s="17">
        <f t="shared" ref="AL17:AL18" si="80">COUNTIF(B17:AF17,"Х")</f>
        <v>0</v>
      </c>
      <c r="AM17" s="17">
        <f t="shared" ref="AM17:AM18" si="81">COUNTIF(B17:AF17,"Б")</f>
        <v>0</v>
      </c>
      <c r="AN17" s="17">
        <f t="shared" ref="AN17:AN18" si="82">COUNTIF(B17:AF17,"Гг")</f>
        <v>0</v>
      </c>
      <c r="AO17" s="17">
        <f t="shared" ref="AO17:AO18" si="83">COUNTIF(B17:AF17,"Ом")</f>
        <v>0</v>
      </c>
      <c r="AP17" s="17">
        <f t="shared" ref="AP17:AP18" si="84">COUNTIF(B17:AF17,"Ая")</f>
        <v>0</v>
      </c>
      <c r="AQ17" s="17">
        <f t="shared" ref="AQ17:AQ18" si="85">COUNTIF(B17:AF17,"Ня")</f>
        <v>0</v>
      </c>
      <c r="AR17" s="17">
        <f t="shared" ref="AR17:AR18" si="86">COUNTIF(B17:AF17,"И")</f>
        <v>0</v>
      </c>
      <c r="AS17" s="17">
        <f t="shared" ref="AS17:AS18" si="87">COUNTIF(B17:AF17,"Ин")</f>
        <v>0</v>
      </c>
      <c r="AT17" s="17">
        <f t="shared" ref="AT17:AT18" si="88">COUNTIF(B17:AF17,"Л")</f>
        <v>0</v>
      </c>
      <c r="AU17" s="17">
        <f t="shared" ref="AU17:AU18" si="89">COUNTIF(B17:AF17,"Об")</f>
        <v>0</v>
      </c>
    </row>
    <row r="18" spans="1:47" ht="15.6" x14ac:dyDescent="0.3">
      <c r="A18" s="19" t="s">
        <v>12</v>
      </c>
      <c r="B18" s="25"/>
      <c r="C18" s="25"/>
      <c r="D18" s="25"/>
      <c r="E18" s="25"/>
      <c r="F18" s="25"/>
      <c r="G18" s="25"/>
      <c r="H18" s="25"/>
      <c r="I18" s="25"/>
      <c r="J18" s="3"/>
      <c r="K18" s="3"/>
      <c r="L18" s="3"/>
      <c r="M18" s="3"/>
      <c r="N18" s="25"/>
      <c r="O18" s="26"/>
      <c r="P18" s="28"/>
      <c r="Q18" s="3"/>
      <c r="R18" s="29"/>
      <c r="S18" s="3"/>
      <c r="T18" s="3"/>
      <c r="U18" s="26"/>
      <c r="V18" s="25"/>
      <c r="W18" s="28"/>
      <c r="X18" s="3"/>
      <c r="Y18" s="3"/>
      <c r="Z18" s="3"/>
      <c r="AA18" s="3"/>
      <c r="AB18" s="25"/>
      <c r="AC18" s="26"/>
      <c r="AD18" s="28"/>
      <c r="AE18" s="3"/>
      <c r="AF18" s="18"/>
      <c r="AG18" s="17">
        <f t="shared" si="75"/>
        <v>0</v>
      </c>
      <c r="AH18" s="17">
        <f t="shared" si="76"/>
        <v>0</v>
      </c>
      <c r="AI18" s="17">
        <f t="shared" si="77"/>
        <v>0</v>
      </c>
      <c r="AJ18" s="17">
        <f t="shared" si="78"/>
        <v>0</v>
      </c>
      <c r="AK18" s="17">
        <f t="shared" si="79"/>
        <v>0</v>
      </c>
      <c r="AL18" s="17">
        <f t="shared" si="80"/>
        <v>0</v>
      </c>
      <c r="AM18" s="17">
        <f t="shared" si="81"/>
        <v>0</v>
      </c>
      <c r="AN18" s="17">
        <f t="shared" si="82"/>
        <v>0</v>
      </c>
      <c r="AO18" s="17">
        <f t="shared" si="83"/>
        <v>0</v>
      </c>
      <c r="AP18" s="17">
        <f t="shared" si="84"/>
        <v>0</v>
      </c>
      <c r="AQ18" s="17">
        <f t="shared" si="85"/>
        <v>0</v>
      </c>
      <c r="AR18" s="17">
        <f t="shared" si="86"/>
        <v>0</v>
      </c>
      <c r="AS18" s="17">
        <f t="shared" si="87"/>
        <v>0</v>
      </c>
      <c r="AT18" s="17">
        <f t="shared" si="88"/>
        <v>0</v>
      </c>
      <c r="AU18" s="17">
        <f t="shared" si="89"/>
        <v>0</v>
      </c>
    </row>
    <row r="19" spans="1:47" ht="15.6" x14ac:dyDescent="0.3">
      <c r="A19" s="19" t="s">
        <v>71</v>
      </c>
      <c r="B19" s="25"/>
      <c r="C19" s="25"/>
      <c r="D19" s="25"/>
      <c r="E19" s="25"/>
      <c r="F19" s="25"/>
      <c r="G19" s="25"/>
      <c r="H19" s="25"/>
      <c r="I19" s="25"/>
      <c r="J19" s="3"/>
      <c r="K19" s="3"/>
      <c r="L19" s="3"/>
      <c r="M19" s="3"/>
      <c r="N19" s="25"/>
      <c r="O19" s="26"/>
      <c r="P19" s="28"/>
      <c r="Q19" s="3"/>
      <c r="R19" s="3"/>
      <c r="S19" s="3"/>
      <c r="T19" s="3"/>
      <c r="U19" s="25"/>
      <c r="V19" s="25"/>
      <c r="W19" s="28"/>
      <c r="X19" s="3"/>
      <c r="Y19" s="3"/>
      <c r="Z19" s="3"/>
      <c r="AA19" s="3"/>
      <c r="AB19" s="25"/>
      <c r="AC19" s="26"/>
      <c r="AD19" s="28"/>
      <c r="AE19" s="16" t="s">
        <v>33</v>
      </c>
      <c r="AF19" s="18"/>
      <c r="AG19" s="17">
        <f t="shared" si="15"/>
        <v>1</v>
      </c>
      <c r="AH19" s="17">
        <f t="shared" si="16"/>
        <v>0</v>
      </c>
      <c r="AI19" s="17">
        <f t="shared" si="17"/>
        <v>0</v>
      </c>
      <c r="AJ19" s="17">
        <f t="shared" si="18"/>
        <v>0</v>
      </c>
      <c r="AK19" s="17">
        <f t="shared" si="19"/>
        <v>0</v>
      </c>
      <c r="AL19" s="17">
        <f t="shared" si="20"/>
        <v>0</v>
      </c>
      <c r="AM19" s="17">
        <f t="shared" si="21"/>
        <v>0</v>
      </c>
      <c r="AN19" s="17">
        <f t="shared" si="22"/>
        <v>0</v>
      </c>
      <c r="AO19" s="17">
        <f t="shared" si="23"/>
        <v>0</v>
      </c>
      <c r="AP19" s="17">
        <f t="shared" si="24"/>
        <v>0</v>
      </c>
      <c r="AQ19" s="17">
        <f t="shared" si="25"/>
        <v>0</v>
      </c>
      <c r="AR19" s="17">
        <f t="shared" si="26"/>
        <v>0</v>
      </c>
      <c r="AS19" s="17">
        <f t="shared" si="27"/>
        <v>0</v>
      </c>
      <c r="AT19" s="17">
        <f t="shared" si="28"/>
        <v>0</v>
      </c>
      <c r="AU19" s="17">
        <f t="shared" si="29"/>
        <v>0</v>
      </c>
    </row>
    <row r="20" spans="1:47" ht="15.6" x14ac:dyDescent="0.3">
      <c r="A20" s="19" t="s">
        <v>72</v>
      </c>
      <c r="B20" s="25"/>
      <c r="C20" s="25"/>
      <c r="D20" s="25"/>
      <c r="E20" s="25"/>
      <c r="F20" s="25"/>
      <c r="G20" s="25"/>
      <c r="H20" s="25"/>
      <c r="I20" s="25"/>
      <c r="J20" s="3"/>
      <c r="K20" s="3"/>
      <c r="L20" s="3"/>
      <c r="M20" s="3"/>
      <c r="N20" s="25"/>
      <c r="O20" s="26"/>
      <c r="P20" s="28"/>
      <c r="Q20" s="3"/>
      <c r="R20" s="29"/>
      <c r="S20" s="3"/>
      <c r="T20" s="3"/>
      <c r="U20" s="26"/>
      <c r="V20" s="25"/>
      <c r="W20" s="28"/>
      <c r="X20" s="16" t="s">
        <v>32</v>
      </c>
      <c r="Y20" s="3"/>
      <c r="Z20" s="3"/>
      <c r="AA20" s="3"/>
      <c r="AB20" s="25"/>
      <c r="AC20" s="26"/>
      <c r="AD20" s="28"/>
      <c r="AE20" s="3"/>
      <c r="AF20" s="16" t="s">
        <v>33</v>
      </c>
      <c r="AG20" s="17">
        <f t="shared" si="15"/>
        <v>1</v>
      </c>
      <c r="AH20" s="17">
        <f t="shared" si="16"/>
        <v>0</v>
      </c>
      <c r="AI20" s="17">
        <f t="shared" si="17"/>
        <v>1</v>
      </c>
      <c r="AJ20" s="17">
        <f t="shared" si="18"/>
        <v>0</v>
      </c>
      <c r="AK20" s="17">
        <f t="shared" si="19"/>
        <v>0</v>
      </c>
      <c r="AL20" s="17">
        <f t="shared" si="20"/>
        <v>0</v>
      </c>
      <c r="AM20" s="17">
        <f t="shared" si="21"/>
        <v>0</v>
      </c>
      <c r="AN20" s="17">
        <f t="shared" si="22"/>
        <v>0</v>
      </c>
      <c r="AO20" s="17">
        <f t="shared" si="23"/>
        <v>0</v>
      </c>
      <c r="AP20" s="17">
        <f t="shared" si="24"/>
        <v>0</v>
      </c>
      <c r="AQ20" s="17">
        <f t="shared" si="25"/>
        <v>0</v>
      </c>
      <c r="AR20" s="17">
        <f t="shared" si="26"/>
        <v>0</v>
      </c>
      <c r="AS20" s="17">
        <f t="shared" si="27"/>
        <v>0</v>
      </c>
      <c r="AT20" s="17">
        <f t="shared" si="28"/>
        <v>0</v>
      </c>
      <c r="AU20" s="17">
        <f t="shared" si="29"/>
        <v>0</v>
      </c>
    </row>
    <row r="21" spans="1:47" ht="15.6" x14ac:dyDescent="0.3">
      <c r="A21" s="19" t="s">
        <v>13</v>
      </c>
      <c r="B21" s="25"/>
      <c r="C21" s="25"/>
      <c r="D21" s="25"/>
      <c r="E21" s="25"/>
      <c r="F21" s="25"/>
      <c r="G21" s="25"/>
      <c r="H21" s="25"/>
      <c r="I21" s="25"/>
      <c r="J21" s="3"/>
      <c r="K21" s="3"/>
      <c r="L21" s="3"/>
      <c r="M21" s="28"/>
      <c r="N21" s="25"/>
      <c r="O21" s="25"/>
      <c r="P21" s="3"/>
      <c r="Q21" s="3"/>
      <c r="R21" s="3"/>
      <c r="S21" s="3"/>
      <c r="T21" s="3"/>
      <c r="U21" s="26"/>
      <c r="V21" s="25"/>
      <c r="W21" s="23" t="s">
        <v>32</v>
      </c>
      <c r="X21" s="3"/>
      <c r="Y21" s="3"/>
      <c r="Z21" s="3"/>
      <c r="AA21" s="3"/>
      <c r="AB21" s="25"/>
      <c r="AC21" s="25"/>
      <c r="AD21" s="3"/>
      <c r="AE21" s="3"/>
      <c r="AF21" s="18"/>
      <c r="AG21" s="17">
        <f t="shared" si="15"/>
        <v>0</v>
      </c>
      <c r="AH21" s="17">
        <f t="shared" si="16"/>
        <v>0</v>
      </c>
      <c r="AI21" s="17">
        <f t="shared" si="17"/>
        <v>1</v>
      </c>
      <c r="AJ21" s="17">
        <f t="shared" si="18"/>
        <v>0</v>
      </c>
      <c r="AK21" s="17">
        <f t="shared" si="19"/>
        <v>0</v>
      </c>
      <c r="AL21" s="17">
        <f t="shared" si="20"/>
        <v>0</v>
      </c>
      <c r="AM21" s="17">
        <f t="shared" si="21"/>
        <v>0</v>
      </c>
      <c r="AN21" s="17">
        <f t="shared" si="22"/>
        <v>0</v>
      </c>
      <c r="AO21" s="17">
        <f t="shared" si="23"/>
        <v>0</v>
      </c>
      <c r="AP21" s="17">
        <f t="shared" si="24"/>
        <v>0</v>
      </c>
      <c r="AQ21" s="17">
        <f t="shared" si="25"/>
        <v>0</v>
      </c>
      <c r="AR21" s="17">
        <f t="shared" si="26"/>
        <v>0</v>
      </c>
      <c r="AS21" s="17">
        <f t="shared" si="27"/>
        <v>0</v>
      </c>
      <c r="AT21" s="17">
        <f t="shared" si="28"/>
        <v>0</v>
      </c>
      <c r="AU21" s="17">
        <f t="shared" si="29"/>
        <v>0</v>
      </c>
    </row>
    <row r="22" spans="1:47" ht="15.6" x14ac:dyDescent="0.3">
      <c r="A22" s="19" t="s">
        <v>14</v>
      </c>
      <c r="B22" s="25"/>
      <c r="C22" s="25"/>
      <c r="D22" s="25"/>
      <c r="E22" s="25"/>
      <c r="F22" s="25"/>
      <c r="G22" s="25"/>
      <c r="H22" s="26"/>
      <c r="I22" s="25"/>
      <c r="J22" s="3"/>
      <c r="K22" s="3"/>
      <c r="L22" s="3"/>
      <c r="M22" s="3"/>
      <c r="N22" s="25"/>
      <c r="O22" s="25"/>
      <c r="P22" s="3"/>
      <c r="Q22" s="28"/>
      <c r="R22" s="3"/>
      <c r="S22" s="3"/>
      <c r="T22" s="28"/>
      <c r="U22" s="26"/>
      <c r="V22" s="26"/>
      <c r="W22" s="28"/>
      <c r="X22" s="3"/>
      <c r="Y22" s="3"/>
      <c r="Z22" s="3"/>
      <c r="AA22" s="3"/>
      <c r="AB22" s="26"/>
      <c r="AC22" s="26"/>
      <c r="AD22" s="3"/>
      <c r="AE22" s="28"/>
      <c r="AF22" s="18"/>
      <c r="AG22" s="17">
        <f t="shared" si="15"/>
        <v>0</v>
      </c>
      <c r="AH22" s="17">
        <f t="shared" si="16"/>
        <v>0</v>
      </c>
      <c r="AI22" s="17">
        <f t="shared" si="17"/>
        <v>0</v>
      </c>
      <c r="AJ22" s="17">
        <f t="shared" si="18"/>
        <v>0</v>
      </c>
      <c r="AK22" s="17">
        <f t="shared" si="19"/>
        <v>0</v>
      </c>
      <c r="AL22" s="17">
        <f t="shared" si="20"/>
        <v>0</v>
      </c>
      <c r="AM22" s="17">
        <f t="shared" si="21"/>
        <v>0</v>
      </c>
      <c r="AN22" s="17">
        <f t="shared" si="22"/>
        <v>0</v>
      </c>
      <c r="AO22" s="17">
        <f t="shared" si="23"/>
        <v>0</v>
      </c>
      <c r="AP22" s="17">
        <f t="shared" si="24"/>
        <v>0</v>
      </c>
      <c r="AQ22" s="17">
        <f t="shared" si="25"/>
        <v>0</v>
      </c>
      <c r="AR22" s="17">
        <f t="shared" si="26"/>
        <v>0</v>
      </c>
      <c r="AS22" s="17">
        <f t="shared" si="27"/>
        <v>0</v>
      </c>
      <c r="AT22" s="17">
        <f t="shared" si="28"/>
        <v>0</v>
      </c>
      <c r="AU22" s="17">
        <f t="shared" si="29"/>
        <v>0</v>
      </c>
    </row>
    <row r="23" spans="1:47" ht="15.6" x14ac:dyDescent="0.3">
      <c r="A23" s="19" t="s">
        <v>64</v>
      </c>
      <c r="B23" s="25"/>
      <c r="C23" s="25"/>
      <c r="D23" s="25"/>
      <c r="E23" s="25"/>
      <c r="F23" s="25"/>
      <c r="G23" s="25"/>
      <c r="H23" s="26"/>
      <c r="I23" s="25"/>
      <c r="J23" s="3"/>
      <c r="K23" s="3"/>
      <c r="L23" s="28"/>
      <c r="M23" s="3"/>
      <c r="N23" s="25"/>
      <c r="O23" s="25"/>
      <c r="P23" s="3"/>
      <c r="Q23" s="28"/>
      <c r="R23" s="3"/>
      <c r="S23" s="3"/>
      <c r="T23" s="28"/>
      <c r="U23" s="25"/>
      <c r="V23" s="25"/>
      <c r="W23" s="23" t="s">
        <v>32</v>
      </c>
      <c r="X23" s="3"/>
      <c r="Y23" s="3"/>
      <c r="Z23" s="3"/>
      <c r="AA23" s="3"/>
      <c r="AB23" s="25"/>
      <c r="AC23" s="25"/>
      <c r="AD23" s="3"/>
      <c r="AE23" s="28"/>
      <c r="AF23" s="18"/>
      <c r="AG23" s="17">
        <f t="shared" ref="AG23" si="90">COUNTIF(B23:AF23,"Р")</f>
        <v>0</v>
      </c>
      <c r="AH23" s="17">
        <f t="shared" ref="AH23" si="91">COUNTIF(B23:AF23,"Ал")</f>
        <v>0</v>
      </c>
      <c r="AI23" s="17">
        <f t="shared" ref="AI23" si="92">COUNTIF(B23:AF23,"М")</f>
        <v>1</v>
      </c>
      <c r="AJ23" s="17">
        <f t="shared" ref="AJ23" si="93">COUNTIF(B23:AF23,"Гм")</f>
        <v>0</v>
      </c>
      <c r="AK23" s="17">
        <f t="shared" ref="AK23" si="94">COUNTIF(B23:AF23,"Ф")</f>
        <v>0</v>
      </c>
      <c r="AL23" s="17">
        <f t="shared" ref="AL23" si="95">COUNTIF(B23:AF23,"Х")</f>
        <v>0</v>
      </c>
      <c r="AM23" s="17">
        <f t="shared" ref="AM23" si="96">COUNTIF(B23:AF23,"Б")</f>
        <v>0</v>
      </c>
      <c r="AN23" s="17">
        <f t="shared" ref="AN23" si="97">COUNTIF(B23:AF23,"Гг")</f>
        <v>0</v>
      </c>
      <c r="AO23" s="17">
        <f t="shared" ref="AO23" si="98">COUNTIF(B23:AF23,"Ом")</f>
        <v>0</v>
      </c>
      <c r="AP23" s="17">
        <f t="shared" ref="AP23" si="99">COUNTIF(B23:AF23,"Ая")</f>
        <v>0</v>
      </c>
      <c r="AQ23" s="17">
        <f t="shared" ref="AQ23" si="100">COUNTIF(B23:AF23,"Ня")</f>
        <v>0</v>
      </c>
      <c r="AR23" s="17">
        <f t="shared" ref="AR23" si="101">COUNTIF(B23:AF23,"И")</f>
        <v>0</v>
      </c>
      <c r="AS23" s="17">
        <f t="shared" ref="AS23" si="102">COUNTIF(B23:AF23,"Ин")</f>
        <v>0</v>
      </c>
      <c r="AT23" s="17">
        <f t="shared" ref="AT23" si="103">COUNTIF(B23:AF23,"Л")</f>
        <v>0</v>
      </c>
      <c r="AU23" s="17">
        <f t="shared" ref="AU23" si="104">COUNTIF(B23:AF23,"Об")</f>
        <v>0</v>
      </c>
    </row>
    <row r="24" spans="1:47" ht="15.6" x14ac:dyDescent="0.3">
      <c r="A24" s="19" t="s">
        <v>74</v>
      </c>
      <c r="B24" s="25"/>
      <c r="C24" s="25"/>
      <c r="D24" s="25"/>
      <c r="E24" s="25"/>
      <c r="F24" s="25"/>
      <c r="G24" s="25"/>
      <c r="H24" s="26"/>
      <c r="I24" s="25"/>
      <c r="J24" s="3"/>
      <c r="K24" s="3"/>
      <c r="L24" s="28"/>
      <c r="M24" s="3"/>
      <c r="N24" s="25"/>
      <c r="O24" s="25"/>
      <c r="P24" s="3"/>
      <c r="Q24" s="28"/>
      <c r="R24" s="3"/>
      <c r="S24" s="3"/>
      <c r="T24" s="3"/>
      <c r="U24" s="25"/>
      <c r="V24" s="25"/>
      <c r="W24" s="28"/>
      <c r="X24" s="3"/>
      <c r="Y24" s="3"/>
      <c r="Z24" s="3"/>
      <c r="AA24" s="3"/>
      <c r="AB24" s="25"/>
      <c r="AC24" s="25"/>
      <c r="AD24" s="3"/>
      <c r="AE24" s="28"/>
      <c r="AF24" s="18"/>
      <c r="AG24" s="17">
        <f t="shared" si="15"/>
        <v>0</v>
      </c>
      <c r="AH24" s="17">
        <f t="shared" si="16"/>
        <v>0</v>
      </c>
      <c r="AI24" s="17">
        <f t="shared" si="17"/>
        <v>0</v>
      </c>
      <c r="AJ24" s="17">
        <f t="shared" si="18"/>
        <v>0</v>
      </c>
      <c r="AK24" s="17">
        <f t="shared" si="19"/>
        <v>0</v>
      </c>
      <c r="AL24" s="17">
        <f t="shared" si="20"/>
        <v>0</v>
      </c>
      <c r="AM24" s="17">
        <f t="shared" si="21"/>
        <v>0</v>
      </c>
      <c r="AN24" s="17">
        <f t="shared" si="22"/>
        <v>0</v>
      </c>
      <c r="AO24" s="17">
        <f t="shared" si="23"/>
        <v>0</v>
      </c>
      <c r="AP24" s="17">
        <f t="shared" si="24"/>
        <v>0</v>
      </c>
      <c r="AQ24" s="17">
        <f t="shared" si="25"/>
        <v>0</v>
      </c>
      <c r="AR24" s="17">
        <f t="shared" si="26"/>
        <v>0</v>
      </c>
      <c r="AS24" s="17">
        <f t="shared" si="27"/>
        <v>0</v>
      </c>
      <c r="AT24" s="17">
        <f t="shared" si="28"/>
        <v>0</v>
      </c>
      <c r="AU24" s="17">
        <f t="shared" si="29"/>
        <v>0</v>
      </c>
    </row>
    <row r="25" spans="1:47" ht="15.6" x14ac:dyDescent="0.3">
      <c r="A25" s="19" t="s">
        <v>15</v>
      </c>
      <c r="B25" s="25"/>
      <c r="C25" s="25"/>
      <c r="D25" s="25"/>
      <c r="E25" s="25"/>
      <c r="F25" s="25"/>
      <c r="G25" s="25"/>
      <c r="H25" s="25"/>
      <c r="I25" s="25"/>
      <c r="J25" s="3"/>
      <c r="K25" s="3"/>
      <c r="L25" s="3"/>
      <c r="M25" s="28"/>
      <c r="N25" s="25"/>
      <c r="O25" s="25"/>
      <c r="P25" s="28"/>
      <c r="Q25" s="3"/>
      <c r="R25" s="3"/>
      <c r="S25" s="23" t="s">
        <v>32</v>
      </c>
      <c r="T25" s="3"/>
      <c r="U25" s="26"/>
      <c r="V25" s="25"/>
      <c r="W25" s="28"/>
      <c r="X25" s="3"/>
      <c r="Y25" s="3"/>
      <c r="Z25" s="3"/>
      <c r="AA25" s="28"/>
      <c r="AB25" s="26"/>
      <c r="AC25" s="26"/>
      <c r="AD25" s="3"/>
      <c r="AE25" s="28"/>
      <c r="AF25" s="18"/>
      <c r="AG25" s="17">
        <f t="shared" si="15"/>
        <v>0</v>
      </c>
      <c r="AH25" s="17">
        <f t="shared" si="16"/>
        <v>0</v>
      </c>
      <c r="AI25" s="17">
        <f t="shared" si="17"/>
        <v>1</v>
      </c>
      <c r="AJ25" s="17">
        <f t="shared" si="18"/>
        <v>0</v>
      </c>
      <c r="AK25" s="17">
        <f t="shared" si="19"/>
        <v>0</v>
      </c>
      <c r="AL25" s="17">
        <f t="shared" si="20"/>
        <v>0</v>
      </c>
      <c r="AM25" s="17">
        <f t="shared" si="21"/>
        <v>0</v>
      </c>
      <c r="AN25" s="17">
        <f t="shared" si="22"/>
        <v>0</v>
      </c>
      <c r="AO25" s="17">
        <f t="shared" si="23"/>
        <v>0</v>
      </c>
      <c r="AP25" s="17">
        <f t="shared" si="24"/>
        <v>0</v>
      </c>
      <c r="AQ25" s="17">
        <f t="shared" si="25"/>
        <v>0</v>
      </c>
      <c r="AR25" s="17">
        <f t="shared" si="26"/>
        <v>0</v>
      </c>
      <c r="AS25" s="17">
        <f t="shared" si="27"/>
        <v>0</v>
      </c>
      <c r="AT25" s="17">
        <f t="shared" si="28"/>
        <v>0</v>
      </c>
      <c r="AU25" s="17">
        <f t="shared" si="29"/>
        <v>0</v>
      </c>
    </row>
    <row r="26" spans="1:47" ht="15.6" x14ac:dyDescent="0.3">
      <c r="A26" s="19" t="s">
        <v>16</v>
      </c>
      <c r="B26" s="25"/>
      <c r="C26" s="25"/>
      <c r="D26" s="25"/>
      <c r="E26" s="25"/>
      <c r="F26" s="25"/>
      <c r="G26" s="25"/>
      <c r="H26" s="25"/>
      <c r="I26" s="25"/>
      <c r="J26" s="3"/>
      <c r="K26" s="28"/>
      <c r="L26" s="3"/>
      <c r="M26" s="3"/>
      <c r="N26" s="26"/>
      <c r="O26" s="26"/>
      <c r="P26" s="16" t="s">
        <v>32</v>
      </c>
      <c r="Q26" s="3"/>
      <c r="R26" s="3"/>
      <c r="S26" s="3"/>
      <c r="T26" s="3"/>
      <c r="U26" s="26"/>
      <c r="V26" s="25"/>
      <c r="W26" s="3"/>
      <c r="X26" s="3"/>
      <c r="Y26" s="28"/>
      <c r="Z26" s="3"/>
      <c r="AA26" s="28"/>
      <c r="AB26" s="26"/>
      <c r="AC26" s="26"/>
      <c r="AD26" s="28"/>
      <c r="AE26" s="3"/>
      <c r="AF26" s="18"/>
      <c r="AG26" s="17">
        <f t="shared" ref="AG26:AG27" si="105">COUNTIF(B26:AF26,"Р")</f>
        <v>0</v>
      </c>
      <c r="AH26" s="17">
        <f t="shared" ref="AH26:AH27" si="106">COUNTIF(B26:AF26,"Ал")</f>
        <v>0</v>
      </c>
      <c r="AI26" s="17">
        <f t="shared" ref="AI26:AI27" si="107">COUNTIF(B26:AF26,"М")</f>
        <v>1</v>
      </c>
      <c r="AJ26" s="17">
        <f t="shared" ref="AJ26:AJ27" si="108">COUNTIF(B26:AF26,"Гм")</f>
        <v>0</v>
      </c>
      <c r="AK26" s="17">
        <f t="shared" ref="AK26:AK27" si="109">COUNTIF(B26:AF26,"Ф")</f>
        <v>0</v>
      </c>
      <c r="AL26" s="17">
        <f t="shared" ref="AL26:AL27" si="110">COUNTIF(B26:AF26,"Х")</f>
        <v>0</v>
      </c>
      <c r="AM26" s="17">
        <f t="shared" ref="AM26:AM27" si="111">COUNTIF(B26:AF26,"Б")</f>
        <v>0</v>
      </c>
      <c r="AN26" s="17">
        <f t="shared" ref="AN26:AN27" si="112">COUNTIF(B26:AF26,"Гг")</f>
        <v>0</v>
      </c>
      <c r="AO26" s="17">
        <f t="shared" ref="AO26:AO27" si="113">COUNTIF(B26:AF26,"Ом")</f>
        <v>0</v>
      </c>
      <c r="AP26" s="17">
        <f t="shared" ref="AP26:AP27" si="114">COUNTIF(B26:AF26,"Ая")</f>
        <v>0</v>
      </c>
      <c r="AQ26" s="17">
        <f t="shared" ref="AQ26:AQ27" si="115">COUNTIF(B26:AF26,"Ня")</f>
        <v>0</v>
      </c>
      <c r="AR26" s="17">
        <f t="shared" ref="AR26:AR27" si="116">COUNTIF(B26:AF26,"И")</f>
        <v>0</v>
      </c>
      <c r="AS26" s="17">
        <f t="shared" ref="AS26:AS27" si="117">COUNTIF(B26:AF26,"Ин")</f>
        <v>0</v>
      </c>
      <c r="AT26" s="17">
        <f t="shared" ref="AT26:AT27" si="118">COUNTIF(B26:AF26,"Л")</f>
        <v>0</v>
      </c>
      <c r="AU26" s="17">
        <f t="shared" ref="AU26:AU27" si="119">COUNTIF(B26:AF26,"Об")</f>
        <v>0</v>
      </c>
    </row>
    <row r="27" spans="1:47" ht="15.6" x14ac:dyDescent="0.3">
      <c r="A27" s="19" t="s">
        <v>17</v>
      </c>
      <c r="B27" s="25"/>
      <c r="C27" s="25"/>
      <c r="D27" s="25"/>
      <c r="E27" s="25"/>
      <c r="F27" s="25"/>
      <c r="G27" s="25"/>
      <c r="H27" s="25"/>
      <c r="I27" s="25"/>
      <c r="J27" s="3"/>
      <c r="K27" s="28"/>
      <c r="L27" s="3"/>
      <c r="M27" s="28"/>
      <c r="N27" s="25"/>
      <c r="O27" s="26"/>
      <c r="P27" s="3"/>
      <c r="Q27" s="16" t="s">
        <v>32</v>
      </c>
      <c r="R27" s="3"/>
      <c r="S27" s="3"/>
      <c r="T27" s="28"/>
      <c r="U27" s="26"/>
      <c r="V27" s="25"/>
      <c r="W27" s="28"/>
      <c r="X27" s="3"/>
      <c r="Y27" s="28"/>
      <c r="Z27" s="3"/>
      <c r="AA27" s="28"/>
      <c r="AB27" s="25"/>
      <c r="AC27" s="26"/>
      <c r="AD27" s="28"/>
      <c r="AE27" s="3"/>
      <c r="AF27" s="18"/>
      <c r="AG27" s="17">
        <f t="shared" si="105"/>
        <v>0</v>
      </c>
      <c r="AH27" s="17">
        <f t="shared" si="106"/>
        <v>0</v>
      </c>
      <c r="AI27" s="17">
        <f t="shared" si="107"/>
        <v>1</v>
      </c>
      <c r="AJ27" s="17">
        <f t="shared" si="108"/>
        <v>0</v>
      </c>
      <c r="AK27" s="17">
        <f t="shared" si="109"/>
        <v>0</v>
      </c>
      <c r="AL27" s="17">
        <f t="shared" si="110"/>
        <v>0</v>
      </c>
      <c r="AM27" s="17">
        <f t="shared" si="111"/>
        <v>0</v>
      </c>
      <c r="AN27" s="17">
        <f t="shared" si="112"/>
        <v>0</v>
      </c>
      <c r="AO27" s="17">
        <f t="shared" si="113"/>
        <v>0</v>
      </c>
      <c r="AP27" s="17">
        <f t="shared" si="114"/>
        <v>0</v>
      </c>
      <c r="AQ27" s="17">
        <f t="shared" si="115"/>
        <v>0</v>
      </c>
      <c r="AR27" s="17">
        <f t="shared" si="116"/>
        <v>0</v>
      </c>
      <c r="AS27" s="17">
        <f t="shared" si="117"/>
        <v>0</v>
      </c>
      <c r="AT27" s="17">
        <f t="shared" si="118"/>
        <v>0</v>
      </c>
      <c r="AU27" s="17">
        <f t="shared" si="119"/>
        <v>0</v>
      </c>
    </row>
    <row r="28" spans="1:47" ht="15.6" x14ac:dyDescent="0.3">
      <c r="A28" s="19" t="s">
        <v>75</v>
      </c>
      <c r="B28" s="25"/>
      <c r="C28" s="25"/>
      <c r="D28" s="25"/>
      <c r="E28" s="25"/>
      <c r="F28" s="25"/>
      <c r="G28" s="25"/>
      <c r="H28" s="25"/>
      <c r="I28" s="25"/>
      <c r="J28" s="3"/>
      <c r="K28" s="28"/>
      <c r="L28" s="3"/>
      <c r="M28" s="3"/>
      <c r="N28" s="26"/>
      <c r="O28" s="26"/>
      <c r="P28" s="3"/>
      <c r="Q28" s="16" t="s">
        <v>32</v>
      </c>
      <c r="R28" s="3"/>
      <c r="S28" s="3"/>
      <c r="T28" s="28"/>
      <c r="U28" s="26"/>
      <c r="V28" s="25"/>
      <c r="W28" s="3"/>
      <c r="X28" s="3"/>
      <c r="Y28" s="28"/>
      <c r="Z28" s="16" t="s">
        <v>103</v>
      </c>
      <c r="AA28" s="28"/>
      <c r="AB28" s="25"/>
      <c r="AC28" s="26"/>
      <c r="AD28" s="28"/>
      <c r="AE28" s="3"/>
      <c r="AF28" s="18"/>
      <c r="AG28" s="17">
        <f>COUNTIF(B28:AF28,"Р")+1</f>
        <v>1</v>
      </c>
      <c r="AH28" s="17">
        <f t="shared" si="16"/>
        <v>0</v>
      </c>
      <c r="AI28" s="17">
        <f t="shared" si="17"/>
        <v>1</v>
      </c>
      <c r="AJ28" s="17">
        <f t="shared" si="18"/>
        <v>0</v>
      </c>
      <c r="AK28" s="17">
        <f t="shared" si="19"/>
        <v>0</v>
      </c>
      <c r="AL28" s="17">
        <f t="shared" si="20"/>
        <v>0</v>
      </c>
      <c r="AM28" s="17">
        <f t="shared" si="21"/>
        <v>0</v>
      </c>
      <c r="AN28" s="17">
        <f t="shared" si="22"/>
        <v>0</v>
      </c>
      <c r="AO28" s="17">
        <f t="shared" si="23"/>
        <v>0</v>
      </c>
      <c r="AP28" s="17">
        <f t="shared" si="24"/>
        <v>0</v>
      </c>
      <c r="AQ28" s="17">
        <f t="shared" si="25"/>
        <v>0</v>
      </c>
      <c r="AR28" s="17">
        <f t="shared" si="26"/>
        <v>0</v>
      </c>
      <c r="AS28" s="17">
        <f t="shared" si="27"/>
        <v>0</v>
      </c>
      <c r="AT28" s="17">
        <f t="shared" si="28"/>
        <v>0</v>
      </c>
      <c r="AU28" s="17">
        <f t="shared" si="29"/>
        <v>0</v>
      </c>
    </row>
    <row r="29" spans="1:47" ht="15.6" x14ac:dyDescent="0.3">
      <c r="A29" s="19" t="s">
        <v>76</v>
      </c>
      <c r="B29" s="25"/>
      <c r="C29" s="25"/>
      <c r="D29" s="25"/>
      <c r="E29" s="25"/>
      <c r="F29" s="25"/>
      <c r="G29" s="25"/>
      <c r="H29" s="25"/>
      <c r="I29" s="25"/>
      <c r="J29" s="3"/>
      <c r="K29" s="28"/>
      <c r="L29" s="3"/>
      <c r="M29" s="28"/>
      <c r="N29" s="25"/>
      <c r="O29" s="25"/>
      <c r="P29" s="3"/>
      <c r="Q29" s="3"/>
      <c r="R29" s="3"/>
      <c r="S29" s="16" t="s">
        <v>32</v>
      </c>
      <c r="T29" s="3"/>
      <c r="U29" s="26"/>
      <c r="V29" s="25"/>
      <c r="W29" s="28"/>
      <c r="X29" s="3"/>
      <c r="Y29" s="28"/>
      <c r="Z29" s="3"/>
      <c r="AA29" s="28"/>
      <c r="AB29" s="25"/>
      <c r="AC29" s="25"/>
      <c r="AD29" s="28"/>
      <c r="AE29" s="3"/>
      <c r="AF29" s="18"/>
      <c r="AG29" s="17">
        <f t="shared" si="15"/>
        <v>0</v>
      </c>
      <c r="AH29" s="17">
        <f t="shared" si="16"/>
        <v>0</v>
      </c>
      <c r="AI29" s="17">
        <f t="shared" si="17"/>
        <v>1</v>
      </c>
      <c r="AJ29" s="17">
        <f t="shared" si="18"/>
        <v>0</v>
      </c>
      <c r="AK29" s="17">
        <f t="shared" si="19"/>
        <v>0</v>
      </c>
      <c r="AL29" s="17">
        <f t="shared" si="20"/>
        <v>0</v>
      </c>
      <c r="AM29" s="17">
        <f t="shared" si="21"/>
        <v>0</v>
      </c>
      <c r="AN29" s="17">
        <f t="shared" si="22"/>
        <v>0</v>
      </c>
      <c r="AO29" s="17">
        <f t="shared" si="23"/>
        <v>0</v>
      </c>
      <c r="AP29" s="17">
        <f t="shared" si="24"/>
        <v>0</v>
      </c>
      <c r="AQ29" s="17">
        <f t="shared" si="25"/>
        <v>0</v>
      </c>
      <c r="AR29" s="17">
        <f t="shared" si="26"/>
        <v>0</v>
      </c>
      <c r="AS29" s="17">
        <f t="shared" si="27"/>
        <v>0</v>
      </c>
      <c r="AT29" s="17">
        <f t="shared" si="28"/>
        <v>0</v>
      </c>
      <c r="AU29" s="17">
        <f t="shared" si="29"/>
        <v>0</v>
      </c>
    </row>
    <row r="30" spans="1:47" ht="15.6" x14ac:dyDescent="0.3">
      <c r="A30" s="19" t="s">
        <v>18</v>
      </c>
      <c r="B30" s="25"/>
      <c r="C30" s="25"/>
      <c r="D30" s="25"/>
      <c r="E30" s="25"/>
      <c r="F30" s="25"/>
      <c r="G30" s="25"/>
      <c r="H30" s="25"/>
      <c r="I30" s="25"/>
      <c r="J30" s="3"/>
      <c r="K30" s="3"/>
      <c r="L30" s="3"/>
      <c r="M30" s="16" t="s">
        <v>37</v>
      </c>
      <c r="N30" s="25"/>
      <c r="O30" s="26"/>
      <c r="P30" s="28"/>
      <c r="Q30" s="28"/>
      <c r="R30" s="3"/>
      <c r="S30" s="3"/>
      <c r="T30" s="3"/>
      <c r="U30" s="25"/>
      <c r="V30" s="25"/>
      <c r="W30" s="3"/>
      <c r="X30" s="28"/>
      <c r="Y30" s="3"/>
      <c r="Z30" s="3"/>
      <c r="AA30" s="3"/>
      <c r="AB30" s="26"/>
      <c r="AC30" s="25"/>
      <c r="AD30" s="23" t="s">
        <v>43</v>
      </c>
      <c r="AE30" s="23" t="s">
        <v>42</v>
      </c>
      <c r="AF30" s="18"/>
      <c r="AG30" s="17">
        <f t="shared" ref="AG30:AG31" si="120">COUNTIF(B30:AF30,"Р")</f>
        <v>0</v>
      </c>
      <c r="AH30" s="17">
        <f t="shared" ref="AH30:AH31" si="121">COUNTIF(B30:AF30,"Ал")</f>
        <v>1</v>
      </c>
      <c r="AI30" s="17">
        <f t="shared" ref="AI30:AI31" si="122">COUNTIF(B30:AF30,"М")</f>
        <v>0</v>
      </c>
      <c r="AJ30" s="17">
        <f t="shared" ref="AJ30:AJ31" si="123">COUNTIF(B30:AF30,"Гм")</f>
        <v>1</v>
      </c>
      <c r="AK30" s="17">
        <f t="shared" ref="AK30:AK31" si="124">COUNTIF(B30:AF30,"Ф")</f>
        <v>1</v>
      </c>
      <c r="AL30" s="17">
        <f t="shared" ref="AL30:AL31" si="125">COUNTIF(B30:AF30,"Х")</f>
        <v>0</v>
      </c>
      <c r="AM30" s="17">
        <f t="shared" ref="AM30:AM31" si="126">COUNTIF(B30:AF30,"Б")</f>
        <v>0</v>
      </c>
      <c r="AN30" s="17">
        <f t="shared" ref="AN30:AN31" si="127">COUNTIF(B30:AF30,"Гг")</f>
        <v>0</v>
      </c>
      <c r="AO30" s="17">
        <f t="shared" ref="AO30:AO31" si="128">COUNTIF(B30:AF30,"Ом")</f>
        <v>0</v>
      </c>
      <c r="AP30" s="17">
        <f t="shared" ref="AP30:AP31" si="129">COUNTIF(B30:AF30,"Ая")</f>
        <v>0</v>
      </c>
      <c r="AQ30" s="17">
        <f t="shared" ref="AQ30:AQ31" si="130">COUNTIF(B30:AF30,"Ня")</f>
        <v>0</v>
      </c>
      <c r="AR30" s="17">
        <f t="shared" ref="AR30:AR31" si="131">COUNTIF(B30:AF30,"И")</f>
        <v>0</v>
      </c>
      <c r="AS30" s="17">
        <f t="shared" ref="AS30:AS31" si="132">COUNTIF(B30:AF30,"Ин")</f>
        <v>0</v>
      </c>
      <c r="AT30" s="17">
        <f t="shared" ref="AT30:AT31" si="133">COUNTIF(B30:AF30,"Л")</f>
        <v>0</v>
      </c>
      <c r="AU30" s="17">
        <f t="shared" ref="AU30:AU31" si="134">COUNTIF(B30:AF30,"Об")</f>
        <v>0</v>
      </c>
    </row>
    <row r="31" spans="1:47" ht="15.6" x14ac:dyDescent="0.3">
      <c r="A31" s="19" t="s">
        <v>19</v>
      </c>
      <c r="B31" s="25"/>
      <c r="C31" s="25"/>
      <c r="D31" s="25"/>
      <c r="E31" s="25"/>
      <c r="F31" s="25"/>
      <c r="G31" s="25"/>
      <c r="H31" s="25"/>
      <c r="I31" s="25"/>
      <c r="J31" s="3"/>
      <c r="K31" s="3"/>
      <c r="L31" s="3"/>
      <c r="M31" s="16" t="s">
        <v>37</v>
      </c>
      <c r="N31" s="25"/>
      <c r="O31" s="25"/>
      <c r="P31" s="28"/>
      <c r="Q31" s="3"/>
      <c r="R31" s="3"/>
      <c r="S31" s="28"/>
      <c r="T31" s="3"/>
      <c r="U31" s="25"/>
      <c r="V31" s="25"/>
      <c r="W31" s="3"/>
      <c r="X31" s="3"/>
      <c r="Y31" s="3"/>
      <c r="Z31" s="3"/>
      <c r="AA31" s="3"/>
      <c r="AB31" s="25"/>
      <c r="AC31" s="26"/>
      <c r="AD31" s="28"/>
      <c r="AE31" s="3"/>
      <c r="AF31" s="18"/>
      <c r="AG31" s="17">
        <f t="shared" si="120"/>
        <v>0</v>
      </c>
      <c r="AH31" s="17">
        <f t="shared" si="121"/>
        <v>0</v>
      </c>
      <c r="AI31" s="17">
        <f t="shared" si="122"/>
        <v>0</v>
      </c>
      <c r="AJ31" s="17">
        <f t="shared" si="123"/>
        <v>0</v>
      </c>
      <c r="AK31" s="17">
        <f t="shared" si="124"/>
        <v>1</v>
      </c>
      <c r="AL31" s="17">
        <f t="shared" si="125"/>
        <v>0</v>
      </c>
      <c r="AM31" s="17">
        <f t="shared" si="126"/>
        <v>0</v>
      </c>
      <c r="AN31" s="17">
        <f t="shared" si="127"/>
        <v>0</v>
      </c>
      <c r="AO31" s="17">
        <f t="shared" si="128"/>
        <v>0</v>
      </c>
      <c r="AP31" s="17">
        <f t="shared" si="129"/>
        <v>0</v>
      </c>
      <c r="AQ31" s="17">
        <f t="shared" si="130"/>
        <v>0</v>
      </c>
      <c r="AR31" s="17">
        <f t="shared" si="131"/>
        <v>0</v>
      </c>
      <c r="AS31" s="17">
        <f t="shared" si="132"/>
        <v>0</v>
      </c>
      <c r="AT31" s="17">
        <f t="shared" si="133"/>
        <v>0</v>
      </c>
      <c r="AU31" s="17">
        <f t="shared" si="134"/>
        <v>0</v>
      </c>
    </row>
    <row r="32" spans="1:47" ht="15.6" x14ac:dyDescent="0.3">
      <c r="A32" s="19" t="s">
        <v>20</v>
      </c>
      <c r="B32" s="25"/>
      <c r="C32" s="25"/>
      <c r="D32" s="25"/>
      <c r="E32" s="25"/>
      <c r="F32" s="25"/>
      <c r="G32" s="25"/>
      <c r="H32" s="25"/>
      <c r="I32" s="25"/>
      <c r="J32" s="3"/>
      <c r="K32" s="3"/>
      <c r="L32" s="3"/>
      <c r="M32" s="16" t="s">
        <v>37</v>
      </c>
      <c r="N32" s="25"/>
      <c r="O32" s="26"/>
      <c r="P32" s="28"/>
      <c r="Q32" s="28"/>
      <c r="R32" s="3"/>
      <c r="S32" s="3"/>
      <c r="T32" s="3"/>
      <c r="U32" s="25"/>
      <c r="V32" s="25"/>
      <c r="W32" s="3"/>
      <c r="X32" s="28"/>
      <c r="Y32" s="3"/>
      <c r="Z32" s="3"/>
      <c r="AA32" s="3"/>
      <c r="AB32" s="26"/>
      <c r="AC32" s="25"/>
      <c r="AD32" s="23" t="s">
        <v>43</v>
      </c>
      <c r="AE32" s="23" t="s">
        <v>42</v>
      </c>
      <c r="AF32" s="18"/>
      <c r="AG32" s="17">
        <f t="shared" si="15"/>
        <v>0</v>
      </c>
      <c r="AH32" s="17">
        <f t="shared" si="16"/>
        <v>1</v>
      </c>
      <c r="AI32" s="17">
        <f t="shared" si="17"/>
        <v>0</v>
      </c>
      <c r="AJ32" s="17">
        <f t="shared" si="18"/>
        <v>1</v>
      </c>
      <c r="AK32" s="17">
        <f t="shared" si="19"/>
        <v>1</v>
      </c>
      <c r="AL32" s="17">
        <f t="shared" si="20"/>
        <v>0</v>
      </c>
      <c r="AM32" s="17">
        <f t="shared" si="21"/>
        <v>0</v>
      </c>
      <c r="AN32" s="17">
        <f t="shared" si="22"/>
        <v>0</v>
      </c>
      <c r="AO32" s="17">
        <f t="shared" si="23"/>
        <v>0</v>
      </c>
      <c r="AP32" s="17">
        <f t="shared" si="24"/>
        <v>0</v>
      </c>
      <c r="AQ32" s="17">
        <f t="shared" si="25"/>
        <v>0</v>
      </c>
      <c r="AR32" s="17">
        <f t="shared" si="26"/>
        <v>0</v>
      </c>
      <c r="AS32" s="17">
        <f t="shared" si="27"/>
        <v>0</v>
      </c>
      <c r="AT32" s="17">
        <f t="shared" si="28"/>
        <v>0</v>
      </c>
      <c r="AU32" s="17">
        <f t="shared" si="29"/>
        <v>0</v>
      </c>
    </row>
    <row r="33" spans="1:47" ht="15.6" x14ac:dyDescent="0.3">
      <c r="A33" s="19" t="s">
        <v>77</v>
      </c>
      <c r="B33" s="25"/>
      <c r="C33" s="25"/>
      <c r="D33" s="25"/>
      <c r="E33" s="25"/>
      <c r="F33" s="25"/>
      <c r="G33" s="25"/>
      <c r="H33" s="25"/>
      <c r="I33" s="25"/>
      <c r="J33" s="3"/>
      <c r="K33" s="3"/>
      <c r="L33" s="3"/>
      <c r="M33" s="16" t="s">
        <v>37</v>
      </c>
      <c r="N33" s="25"/>
      <c r="O33" s="25"/>
      <c r="P33" s="28"/>
      <c r="Q33" s="16" t="s">
        <v>61</v>
      </c>
      <c r="R33" s="3"/>
      <c r="S33" s="28"/>
      <c r="T33" s="3"/>
      <c r="U33" s="25"/>
      <c r="V33" s="25"/>
      <c r="W33" s="3"/>
      <c r="X33" s="3"/>
      <c r="Y33" s="3"/>
      <c r="Z33" s="3"/>
      <c r="AA33" s="3"/>
      <c r="AB33" s="25"/>
      <c r="AC33" s="26"/>
      <c r="AD33" s="28"/>
      <c r="AE33" s="3"/>
      <c r="AF33" s="16" t="s">
        <v>103</v>
      </c>
      <c r="AG33" s="17">
        <f t="shared" si="15"/>
        <v>0</v>
      </c>
      <c r="AH33" s="17">
        <f t="shared" si="16"/>
        <v>0</v>
      </c>
      <c r="AI33" s="17">
        <f t="shared" si="17"/>
        <v>0</v>
      </c>
      <c r="AJ33" s="17">
        <f t="shared" si="18"/>
        <v>0</v>
      </c>
      <c r="AK33" s="17">
        <f t="shared" si="19"/>
        <v>1</v>
      </c>
      <c r="AL33" s="17">
        <f t="shared" si="20"/>
        <v>0</v>
      </c>
      <c r="AM33" s="17">
        <f t="shared" si="21"/>
        <v>0</v>
      </c>
      <c r="AN33" s="17">
        <f t="shared" si="22"/>
        <v>0</v>
      </c>
      <c r="AO33" s="17">
        <f t="shared" si="23"/>
        <v>0</v>
      </c>
      <c r="AP33" s="17">
        <f t="shared" si="24"/>
        <v>0</v>
      </c>
      <c r="AQ33" s="17">
        <f t="shared" si="25"/>
        <v>0</v>
      </c>
      <c r="AR33" s="17">
        <f t="shared" si="26"/>
        <v>0</v>
      </c>
      <c r="AS33" s="17">
        <f t="shared" si="27"/>
        <v>0</v>
      </c>
      <c r="AT33" s="17">
        <f t="shared" si="28"/>
        <v>1</v>
      </c>
      <c r="AU33" s="17">
        <f t="shared" si="29"/>
        <v>0</v>
      </c>
    </row>
    <row r="34" spans="1:47" ht="15.6" x14ac:dyDescent="0.3">
      <c r="A34" s="20" t="s">
        <v>21</v>
      </c>
      <c r="B34" s="25"/>
      <c r="C34" s="25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25"/>
      <c r="O34" s="25"/>
      <c r="P34" s="3"/>
      <c r="Q34" s="3"/>
      <c r="R34" s="3"/>
      <c r="S34" s="3"/>
      <c r="T34" s="3"/>
      <c r="U34" s="25"/>
      <c r="V34" s="25"/>
      <c r="W34" s="3"/>
      <c r="X34" s="3"/>
      <c r="Y34" s="3"/>
      <c r="Z34" s="3"/>
      <c r="AA34" s="3"/>
      <c r="AB34" s="25"/>
      <c r="AC34" s="26"/>
      <c r="AD34" s="3"/>
      <c r="AE34" s="3"/>
      <c r="AF34" s="18"/>
      <c r="AG34" s="17">
        <f t="shared" si="15"/>
        <v>0</v>
      </c>
      <c r="AH34" s="17">
        <f t="shared" si="16"/>
        <v>0</v>
      </c>
      <c r="AI34" s="17">
        <f t="shared" si="17"/>
        <v>0</v>
      </c>
      <c r="AJ34" s="17">
        <f t="shared" si="18"/>
        <v>0</v>
      </c>
      <c r="AK34" s="17">
        <f t="shared" si="19"/>
        <v>0</v>
      </c>
      <c r="AL34" s="17">
        <f t="shared" si="20"/>
        <v>0</v>
      </c>
      <c r="AM34" s="17">
        <f t="shared" si="21"/>
        <v>0</v>
      </c>
      <c r="AN34" s="17">
        <f t="shared" si="22"/>
        <v>0</v>
      </c>
      <c r="AO34" s="17">
        <f t="shared" si="23"/>
        <v>0</v>
      </c>
      <c r="AP34" s="17">
        <f t="shared" si="24"/>
        <v>0</v>
      </c>
      <c r="AQ34" s="17">
        <f t="shared" si="25"/>
        <v>0</v>
      </c>
      <c r="AR34" s="17">
        <f t="shared" si="26"/>
        <v>0</v>
      </c>
      <c r="AS34" s="17">
        <f t="shared" si="27"/>
        <v>0</v>
      </c>
      <c r="AT34" s="17">
        <f t="shared" si="28"/>
        <v>0</v>
      </c>
      <c r="AU34" s="17">
        <f t="shared" si="29"/>
        <v>0</v>
      </c>
    </row>
    <row r="35" spans="1:47" ht="15.6" x14ac:dyDescent="0.3">
      <c r="A35" s="21" t="s">
        <v>22</v>
      </c>
      <c r="B35" s="25"/>
      <c r="C35" s="25"/>
      <c r="D35" s="25"/>
      <c r="E35" s="25"/>
      <c r="F35" s="25"/>
      <c r="G35" s="25"/>
      <c r="H35" s="25"/>
      <c r="I35" s="25"/>
      <c r="J35" s="3"/>
      <c r="K35" s="3"/>
      <c r="L35" s="3"/>
      <c r="M35" s="3"/>
      <c r="N35" s="26"/>
      <c r="O35" s="25"/>
      <c r="P35" s="28"/>
      <c r="Q35" s="3"/>
      <c r="R35" s="3"/>
      <c r="S35" s="3"/>
      <c r="T35" s="28"/>
      <c r="U35" s="25"/>
      <c r="V35" s="25"/>
      <c r="W35" s="3"/>
      <c r="X35" s="28"/>
      <c r="Y35" s="3"/>
      <c r="Z35" s="3"/>
      <c r="AA35" s="16" t="s">
        <v>103</v>
      </c>
      <c r="AB35" s="26"/>
      <c r="AC35" s="25"/>
      <c r="AD35" s="3"/>
      <c r="AE35" s="3"/>
      <c r="AF35" s="18"/>
      <c r="AG35" s="17">
        <f t="shared" ref="AG35:AG36" si="135">COUNTIF(B35:AF35,"Р")</f>
        <v>0</v>
      </c>
      <c r="AH35" s="17">
        <f t="shared" ref="AH35:AH36" si="136">COUNTIF(B35:AF35,"Ал")</f>
        <v>0</v>
      </c>
      <c r="AI35" s="17">
        <f t="shared" ref="AI35:AI36" si="137">COUNTIF(B35:AF35,"М")</f>
        <v>0</v>
      </c>
      <c r="AJ35" s="17">
        <f t="shared" ref="AJ35:AJ36" si="138">COUNTIF(B35:AF35,"Гм")</f>
        <v>0</v>
      </c>
      <c r="AK35" s="17">
        <f t="shared" ref="AK35:AK36" si="139">COUNTIF(B35:AF35,"Ф")</f>
        <v>0</v>
      </c>
      <c r="AL35" s="17">
        <f t="shared" ref="AL35:AL36" si="140">COUNTIF(B35:AF35,"Х")</f>
        <v>0</v>
      </c>
      <c r="AM35" s="17">
        <f t="shared" ref="AM35:AM36" si="141">COUNTIF(B35:AF35,"Б")</f>
        <v>0</v>
      </c>
      <c r="AN35" s="17">
        <f t="shared" ref="AN35:AN36" si="142">COUNTIF(B35:AF35,"Гг")</f>
        <v>0</v>
      </c>
      <c r="AO35" s="17">
        <f t="shared" ref="AO35:AO36" si="143">COUNTIF(B35:AF35,"Ом")</f>
        <v>0</v>
      </c>
      <c r="AP35" s="17">
        <f t="shared" ref="AP35:AP36" si="144">COUNTIF(B35:AF35,"Ая")</f>
        <v>0</v>
      </c>
      <c r="AQ35" s="17">
        <f t="shared" ref="AQ35:AQ36" si="145">COUNTIF(B35:AF35,"Ня")</f>
        <v>0</v>
      </c>
      <c r="AR35" s="17">
        <f t="shared" ref="AR35:AR36" si="146">COUNTIF(B35:AF35,"И")</f>
        <v>0</v>
      </c>
      <c r="AS35" s="17">
        <f t="shared" ref="AS35:AS36" si="147">COUNTIF(B35:AF35,"Ин")</f>
        <v>0</v>
      </c>
      <c r="AT35" s="17">
        <f t="shared" ref="AT35:AT36" si="148">COUNTIF(B35:AF35,"Л")</f>
        <v>0</v>
      </c>
      <c r="AU35" s="17">
        <f t="shared" ref="AU35:AU36" si="149">COUNTIF(B35:AF35,"Об")</f>
        <v>0</v>
      </c>
    </row>
    <row r="36" spans="1:47" ht="15.6" x14ac:dyDescent="0.3">
      <c r="A36" s="21" t="s">
        <v>23</v>
      </c>
      <c r="B36" s="25"/>
      <c r="C36" s="25"/>
      <c r="D36" s="25"/>
      <c r="E36" s="25"/>
      <c r="F36" s="25"/>
      <c r="G36" s="25"/>
      <c r="H36" s="25"/>
      <c r="I36" s="25"/>
      <c r="J36" s="3"/>
      <c r="K36" s="3"/>
      <c r="L36" s="3"/>
      <c r="M36" s="3"/>
      <c r="N36" s="26"/>
      <c r="O36" s="25"/>
      <c r="P36" s="3"/>
      <c r="Q36" s="3"/>
      <c r="R36" s="3"/>
      <c r="S36" s="3"/>
      <c r="T36" s="23" t="s">
        <v>43</v>
      </c>
      <c r="U36" s="25"/>
      <c r="V36" s="26"/>
      <c r="W36" s="23" t="s">
        <v>42</v>
      </c>
      <c r="X36" s="3"/>
      <c r="Y36" s="3"/>
      <c r="Z36" s="3"/>
      <c r="AA36" s="16" t="s">
        <v>103</v>
      </c>
      <c r="AB36" s="26"/>
      <c r="AC36" s="25"/>
      <c r="AD36" s="3"/>
      <c r="AE36" s="3"/>
      <c r="AF36" s="18"/>
      <c r="AG36" s="17">
        <f t="shared" si="135"/>
        <v>0</v>
      </c>
      <c r="AH36" s="17">
        <f t="shared" si="136"/>
        <v>1</v>
      </c>
      <c r="AI36" s="17">
        <f t="shared" si="137"/>
        <v>0</v>
      </c>
      <c r="AJ36" s="17">
        <f t="shared" si="138"/>
        <v>1</v>
      </c>
      <c r="AK36" s="17">
        <f t="shared" si="139"/>
        <v>0</v>
      </c>
      <c r="AL36" s="17">
        <f t="shared" si="140"/>
        <v>0</v>
      </c>
      <c r="AM36" s="17">
        <f t="shared" si="141"/>
        <v>0</v>
      </c>
      <c r="AN36" s="17">
        <f t="shared" si="142"/>
        <v>0</v>
      </c>
      <c r="AO36" s="17">
        <f t="shared" si="143"/>
        <v>0</v>
      </c>
      <c r="AP36" s="17">
        <f t="shared" si="144"/>
        <v>0</v>
      </c>
      <c r="AQ36" s="17">
        <f t="shared" si="145"/>
        <v>0</v>
      </c>
      <c r="AR36" s="17">
        <f t="shared" si="146"/>
        <v>0</v>
      </c>
      <c r="AS36" s="17">
        <f t="shared" si="147"/>
        <v>0</v>
      </c>
      <c r="AT36" s="17">
        <f t="shared" si="148"/>
        <v>0</v>
      </c>
      <c r="AU36" s="17">
        <f t="shared" si="149"/>
        <v>0</v>
      </c>
    </row>
    <row r="37" spans="1:47" ht="15.6" x14ac:dyDescent="0.3">
      <c r="A37" s="21" t="s">
        <v>78</v>
      </c>
      <c r="B37" s="25"/>
      <c r="C37" s="25"/>
      <c r="D37" s="25"/>
      <c r="E37" s="25"/>
      <c r="F37" s="25"/>
      <c r="G37" s="25"/>
      <c r="H37" s="25"/>
      <c r="I37" s="25"/>
      <c r="J37" s="3"/>
      <c r="K37" s="3"/>
      <c r="L37" s="3"/>
      <c r="M37" s="3"/>
      <c r="N37" s="26"/>
      <c r="O37" s="25"/>
      <c r="P37" s="28"/>
      <c r="Q37" s="3"/>
      <c r="R37" s="3"/>
      <c r="S37" s="3"/>
      <c r="T37" s="3"/>
      <c r="U37" s="26"/>
      <c r="V37" s="25"/>
      <c r="W37" s="3"/>
      <c r="X37" s="28"/>
      <c r="Y37" s="3"/>
      <c r="Z37" s="3"/>
      <c r="AA37" s="28"/>
      <c r="AB37" s="26"/>
      <c r="AC37" s="25"/>
      <c r="AD37" s="3"/>
      <c r="AE37" s="3"/>
      <c r="AF37" s="18"/>
      <c r="AG37" s="17">
        <f t="shared" si="15"/>
        <v>0</v>
      </c>
      <c r="AH37" s="17">
        <f>COUNTIF(B37:AF37,"Ал")+1</f>
        <v>1</v>
      </c>
      <c r="AI37" s="17">
        <f t="shared" si="17"/>
        <v>0</v>
      </c>
      <c r="AJ37" s="17">
        <f t="shared" si="18"/>
        <v>0</v>
      </c>
      <c r="AK37" s="17">
        <f t="shared" si="19"/>
        <v>0</v>
      </c>
      <c r="AL37" s="17">
        <f t="shared" si="20"/>
        <v>0</v>
      </c>
      <c r="AM37" s="17">
        <f t="shared" si="21"/>
        <v>0</v>
      </c>
      <c r="AN37" s="17">
        <f t="shared" si="22"/>
        <v>0</v>
      </c>
      <c r="AO37" s="17">
        <f t="shared" si="23"/>
        <v>0</v>
      </c>
      <c r="AP37" s="17">
        <f>COUNTIF(B37:AF37,"Ая")+1</f>
        <v>1</v>
      </c>
      <c r="AQ37" s="17">
        <f t="shared" si="25"/>
        <v>0</v>
      </c>
      <c r="AR37" s="17">
        <f t="shared" si="26"/>
        <v>0</v>
      </c>
      <c r="AS37" s="17">
        <f t="shared" si="27"/>
        <v>0</v>
      </c>
      <c r="AT37" s="17">
        <f t="shared" si="28"/>
        <v>0</v>
      </c>
      <c r="AU37" s="17">
        <f t="shared" si="29"/>
        <v>0</v>
      </c>
    </row>
    <row r="38" spans="1:47" ht="15.6" x14ac:dyDescent="0.3">
      <c r="A38" s="21" t="s">
        <v>79</v>
      </c>
      <c r="B38" s="25"/>
      <c r="C38" s="25"/>
      <c r="D38" s="25"/>
      <c r="E38" s="25"/>
      <c r="F38" s="25"/>
      <c r="G38" s="25"/>
      <c r="H38" s="25"/>
      <c r="I38" s="25"/>
      <c r="J38" s="3"/>
      <c r="K38" s="3"/>
      <c r="L38" s="3"/>
      <c r="M38" s="3"/>
      <c r="N38" s="26"/>
      <c r="O38" s="25"/>
      <c r="P38" s="3"/>
      <c r="Q38" s="3"/>
      <c r="R38" s="3"/>
      <c r="S38" s="16" t="s">
        <v>42</v>
      </c>
      <c r="T38" s="28"/>
      <c r="U38" s="26"/>
      <c r="V38" s="26"/>
      <c r="W38" s="3"/>
      <c r="X38" s="3"/>
      <c r="Y38" s="3"/>
      <c r="Z38" s="3"/>
      <c r="AA38" s="28"/>
      <c r="AB38" s="26"/>
      <c r="AC38" s="25"/>
      <c r="AD38" s="3"/>
      <c r="AE38" s="16" t="s">
        <v>43</v>
      </c>
      <c r="AF38" s="18"/>
      <c r="AG38" s="17">
        <f t="shared" si="15"/>
        <v>0</v>
      </c>
      <c r="AH38" s="17">
        <f t="shared" si="16"/>
        <v>1</v>
      </c>
      <c r="AI38" s="17">
        <f t="shared" si="17"/>
        <v>0</v>
      </c>
      <c r="AJ38" s="17">
        <f t="shared" si="18"/>
        <v>1</v>
      </c>
      <c r="AK38" s="17">
        <f t="shared" si="19"/>
        <v>0</v>
      </c>
      <c r="AL38" s="17">
        <f t="shared" si="20"/>
        <v>0</v>
      </c>
      <c r="AM38" s="17">
        <f t="shared" si="21"/>
        <v>0</v>
      </c>
      <c r="AN38" s="17">
        <f t="shared" si="22"/>
        <v>0</v>
      </c>
      <c r="AO38" s="17">
        <f t="shared" si="23"/>
        <v>0</v>
      </c>
      <c r="AP38" s="17">
        <f t="shared" si="24"/>
        <v>0</v>
      </c>
      <c r="AQ38" s="17">
        <f t="shared" si="25"/>
        <v>0</v>
      </c>
      <c r="AR38" s="17">
        <f t="shared" si="26"/>
        <v>0</v>
      </c>
      <c r="AS38" s="17">
        <f t="shared" si="27"/>
        <v>0</v>
      </c>
      <c r="AT38" s="17">
        <f t="shared" si="28"/>
        <v>0</v>
      </c>
      <c r="AU38" s="17">
        <f t="shared" si="29"/>
        <v>0</v>
      </c>
    </row>
    <row r="39" spans="1:47" ht="15.6" x14ac:dyDescent="0.3">
      <c r="A39" s="21" t="s">
        <v>24</v>
      </c>
      <c r="B39" s="25"/>
      <c r="C39" s="25"/>
      <c r="D39" s="25"/>
      <c r="E39" s="25"/>
      <c r="F39" s="25"/>
      <c r="G39" s="25"/>
      <c r="H39" s="25"/>
      <c r="I39" s="25"/>
      <c r="J39" s="3"/>
      <c r="K39" s="3"/>
      <c r="L39" s="3"/>
      <c r="M39" s="3"/>
      <c r="N39" s="27"/>
      <c r="O39" s="25"/>
      <c r="P39" s="3"/>
      <c r="Q39" s="33" t="s">
        <v>90</v>
      </c>
      <c r="R39" s="3"/>
      <c r="S39" s="16" t="s">
        <v>42</v>
      </c>
      <c r="T39" s="16" t="s">
        <v>37</v>
      </c>
      <c r="U39" s="26"/>
      <c r="V39" s="25"/>
      <c r="W39" s="28"/>
      <c r="X39" s="3"/>
      <c r="Y39" s="3"/>
      <c r="Z39" s="3"/>
      <c r="AA39" s="28"/>
      <c r="AB39" s="25"/>
      <c r="AC39" s="25"/>
      <c r="AD39" s="28"/>
      <c r="AE39" s="16" t="s">
        <v>43</v>
      </c>
      <c r="AF39" s="18"/>
      <c r="AG39" s="17">
        <f t="shared" si="15"/>
        <v>0</v>
      </c>
      <c r="AH39" s="17">
        <f t="shared" si="16"/>
        <v>1</v>
      </c>
      <c r="AI39" s="17">
        <f t="shared" si="17"/>
        <v>0</v>
      </c>
      <c r="AJ39" s="17">
        <f t="shared" si="18"/>
        <v>1</v>
      </c>
      <c r="AK39" s="17">
        <f t="shared" si="19"/>
        <v>1</v>
      </c>
      <c r="AL39" s="17">
        <f t="shared" si="20"/>
        <v>0</v>
      </c>
      <c r="AM39" s="17">
        <f t="shared" si="21"/>
        <v>0</v>
      </c>
      <c r="AN39" s="17">
        <f t="shared" si="22"/>
        <v>0</v>
      </c>
      <c r="AO39" s="17">
        <f t="shared" si="23"/>
        <v>0</v>
      </c>
      <c r="AP39" s="17">
        <f t="shared" si="24"/>
        <v>0</v>
      </c>
      <c r="AQ39" s="17">
        <f t="shared" si="25"/>
        <v>0</v>
      </c>
      <c r="AR39" s="17">
        <f t="shared" si="26"/>
        <v>0</v>
      </c>
      <c r="AS39" s="17">
        <f t="shared" si="27"/>
        <v>0</v>
      </c>
      <c r="AT39" s="17">
        <f t="shared" si="28"/>
        <v>0</v>
      </c>
      <c r="AU39" s="17">
        <f t="shared" si="29"/>
        <v>0</v>
      </c>
    </row>
    <row r="40" spans="1:47" ht="15.6" x14ac:dyDescent="0.3">
      <c r="A40" s="21" t="s">
        <v>25</v>
      </c>
      <c r="B40" s="25"/>
      <c r="C40" s="25"/>
      <c r="D40" s="25"/>
      <c r="E40" s="25"/>
      <c r="F40" s="25"/>
      <c r="G40" s="25"/>
      <c r="H40" s="25"/>
      <c r="I40" s="25"/>
      <c r="J40" s="28"/>
      <c r="K40" s="28"/>
      <c r="L40" s="3"/>
      <c r="M40" s="28"/>
      <c r="N40" s="25"/>
      <c r="O40" s="25"/>
      <c r="P40" s="3"/>
      <c r="Q40" s="33" t="s">
        <v>90</v>
      </c>
      <c r="R40" s="3"/>
      <c r="S40" s="3"/>
      <c r="T40" s="16" t="s">
        <v>37</v>
      </c>
      <c r="U40" s="26"/>
      <c r="V40" s="25"/>
      <c r="W40" s="23" t="s">
        <v>42</v>
      </c>
      <c r="X40" s="28"/>
      <c r="Y40" s="3"/>
      <c r="Z40" s="3"/>
      <c r="AA40" s="28"/>
      <c r="AB40" s="25"/>
      <c r="AC40" s="25"/>
      <c r="AD40" s="3"/>
      <c r="AE40" s="3"/>
      <c r="AF40" s="18"/>
      <c r="AG40" s="17">
        <f t="shared" si="15"/>
        <v>0</v>
      </c>
      <c r="AH40" s="17">
        <f t="shared" si="16"/>
        <v>1</v>
      </c>
      <c r="AI40" s="17">
        <f t="shared" si="17"/>
        <v>0</v>
      </c>
      <c r="AJ40" s="17">
        <f t="shared" si="18"/>
        <v>0</v>
      </c>
      <c r="AK40" s="17">
        <f t="shared" si="19"/>
        <v>1</v>
      </c>
      <c r="AL40" s="17">
        <f>COUNTIF(B40:AF40,"Х")+2</f>
        <v>2</v>
      </c>
      <c r="AM40" s="17">
        <f t="shared" si="21"/>
        <v>0</v>
      </c>
      <c r="AN40" s="17">
        <f t="shared" si="22"/>
        <v>0</v>
      </c>
      <c r="AO40" s="17">
        <f t="shared" si="23"/>
        <v>0</v>
      </c>
      <c r="AP40" s="17">
        <f t="shared" si="24"/>
        <v>0</v>
      </c>
      <c r="AQ40" s="17">
        <f t="shared" si="25"/>
        <v>0</v>
      </c>
      <c r="AR40" s="17">
        <f t="shared" si="26"/>
        <v>0</v>
      </c>
      <c r="AS40" s="17">
        <f t="shared" si="27"/>
        <v>0</v>
      </c>
      <c r="AT40" s="17">
        <f t="shared" si="28"/>
        <v>0</v>
      </c>
      <c r="AU40" s="17">
        <f t="shared" si="29"/>
        <v>0</v>
      </c>
    </row>
    <row r="41" spans="1:47" ht="15.6" x14ac:dyDescent="0.3">
      <c r="A41" s="21" t="s">
        <v>26</v>
      </c>
      <c r="B41" s="25"/>
      <c r="C41" s="25"/>
      <c r="D41" s="25"/>
      <c r="E41" s="25"/>
      <c r="F41" s="25"/>
      <c r="G41" s="25"/>
      <c r="H41" s="25"/>
      <c r="I41" s="25"/>
      <c r="J41" s="28"/>
      <c r="K41" s="28"/>
      <c r="L41" s="3"/>
      <c r="M41" s="28"/>
      <c r="N41" s="25"/>
      <c r="O41" s="25"/>
      <c r="P41" s="3"/>
      <c r="Q41" s="33" t="s">
        <v>90</v>
      </c>
      <c r="R41" s="3"/>
      <c r="S41" s="16" t="s">
        <v>42</v>
      </c>
      <c r="T41" s="16" t="s">
        <v>37</v>
      </c>
      <c r="U41" s="25"/>
      <c r="V41" s="25"/>
      <c r="W41" s="28"/>
      <c r="X41" s="28"/>
      <c r="Y41" s="3"/>
      <c r="Z41" s="3"/>
      <c r="AA41" s="28"/>
      <c r="AB41" s="26"/>
      <c r="AC41" s="25"/>
      <c r="AD41" s="3"/>
      <c r="AE41" s="16" t="s">
        <v>43</v>
      </c>
      <c r="AF41" s="18"/>
      <c r="AG41" s="17">
        <f t="shared" ref="AG41" si="150">COUNTIF(B41:AF41,"Р")</f>
        <v>0</v>
      </c>
      <c r="AH41" s="17">
        <f t="shared" ref="AH41" si="151">COUNTIF(B41:AF41,"Ал")</f>
        <v>1</v>
      </c>
      <c r="AI41" s="17">
        <f t="shared" ref="AI41" si="152">COUNTIF(B41:AF41,"М")</f>
        <v>0</v>
      </c>
      <c r="AJ41" s="17">
        <f t="shared" ref="AJ41" si="153">COUNTIF(B41:AF41,"Гм")</f>
        <v>1</v>
      </c>
      <c r="AK41" s="17">
        <f t="shared" ref="AK41" si="154">COUNTIF(B41:AF41,"Ф")</f>
        <v>1</v>
      </c>
      <c r="AL41" s="17">
        <f t="shared" ref="AL41" si="155">COUNTIF(B41:AF41,"Х")</f>
        <v>0</v>
      </c>
      <c r="AM41" s="17">
        <f t="shared" ref="AM41" si="156">COUNTIF(B41:AF41,"Б")</f>
        <v>0</v>
      </c>
      <c r="AN41" s="17">
        <f t="shared" ref="AN41" si="157">COUNTIF(B41:AF41,"Гг")</f>
        <v>0</v>
      </c>
      <c r="AO41" s="17">
        <f t="shared" ref="AO41" si="158">COUNTIF(B41:AF41,"Ом")</f>
        <v>0</v>
      </c>
      <c r="AP41" s="17">
        <f t="shared" ref="AP41" si="159">COUNTIF(B41:AF41,"Ая")</f>
        <v>0</v>
      </c>
      <c r="AQ41" s="17">
        <f t="shared" ref="AQ41" si="160">COUNTIF(B41:AF41,"Ня")</f>
        <v>0</v>
      </c>
      <c r="AR41" s="17">
        <f t="shared" ref="AR41" si="161">COUNTIF(B41:AF41,"И")</f>
        <v>0</v>
      </c>
      <c r="AS41" s="17">
        <f t="shared" ref="AS41" si="162">COUNTIF(B41:AF41,"Ин")</f>
        <v>0</v>
      </c>
      <c r="AT41" s="17">
        <f t="shared" ref="AT41" si="163">COUNTIF(B41:AF41,"Л")</f>
        <v>0</v>
      </c>
      <c r="AU41" s="17">
        <f t="shared" ref="AU41" si="164">COUNTIF(B41:AF41,"Об")</f>
        <v>0</v>
      </c>
    </row>
    <row r="42" spans="1:47" ht="15.6" x14ac:dyDescent="0.3">
      <c r="A42" s="21" t="s">
        <v>80</v>
      </c>
      <c r="B42" s="25"/>
      <c r="C42" s="25"/>
      <c r="D42" s="25"/>
      <c r="E42" s="25"/>
      <c r="F42" s="25"/>
      <c r="G42" s="25"/>
      <c r="H42" s="25"/>
      <c r="I42" s="25"/>
      <c r="J42" s="28"/>
      <c r="K42" s="28"/>
      <c r="L42" s="3"/>
      <c r="M42" s="28"/>
      <c r="N42" s="25"/>
      <c r="O42" s="25"/>
      <c r="P42" s="3"/>
      <c r="Q42" s="33" t="s">
        <v>90</v>
      </c>
      <c r="R42" s="3"/>
      <c r="S42" s="3"/>
      <c r="T42" s="16" t="s">
        <v>37</v>
      </c>
      <c r="U42" s="25"/>
      <c r="V42" s="25"/>
      <c r="W42" s="23" t="s">
        <v>42</v>
      </c>
      <c r="X42" s="28"/>
      <c r="Y42" s="3"/>
      <c r="Z42" s="3"/>
      <c r="AA42" s="28"/>
      <c r="AB42" s="26"/>
      <c r="AC42" s="25"/>
      <c r="AD42" s="3"/>
      <c r="AE42" s="3"/>
      <c r="AF42" s="18"/>
      <c r="AG42" s="17">
        <f t="shared" si="15"/>
        <v>0</v>
      </c>
      <c r="AH42" s="17">
        <f t="shared" si="16"/>
        <v>1</v>
      </c>
      <c r="AI42" s="17">
        <f t="shared" si="17"/>
        <v>0</v>
      </c>
      <c r="AJ42" s="17">
        <f t="shared" si="18"/>
        <v>0</v>
      </c>
      <c r="AK42" s="17">
        <f t="shared" si="19"/>
        <v>1</v>
      </c>
      <c r="AL42" s="17">
        <f t="shared" si="20"/>
        <v>0</v>
      </c>
      <c r="AM42" s="17">
        <f t="shared" si="21"/>
        <v>0</v>
      </c>
      <c r="AN42" s="17">
        <f t="shared" si="22"/>
        <v>0</v>
      </c>
      <c r="AO42" s="17">
        <f t="shared" si="23"/>
        <v>0</v>
      </c>
      <c r="AP42" s="17">
        <f t="shared" si="24"/>
        <v>0</v>
      </c>
      <c r="AQ42" s="17">
        <f t="shared" si="25"/>
        <v>0</v>
      </c>
      <c r="AR42" s="17">
        <f t="shared" si="26"/>
        <v>0</v>
      </c>
      <c r="AS42" s="17">
        <f t="shared" si="27"/>
        <v>0</v>
      </c>
      <c r="AT42" s="17">
        <f t="shared" si="28"/>
        <v>0</v>
      </c>
      <c r="AU42" s="17">
        <f t="shared" si="29"/>
        <v>0</v>
      </c>
    </row>
    <row r="43" spans="1:47" ht="15.6" x14ac:dyDescent="0.3">
      <c r="A43" s="21" t="s">
        <v>81</v>
      </c>
      <c r="B43" s="25"/>
      <c r="C43" s="25"/>
      <c r="D43" s="25"/>
      <c r="E43" s="25"/>
      <c r="F43" s="25"/>
      <c r="G43" s="25"/>
      <c r="H43" s="25"/>
      <c r="I43" s="25"/>
      <c r="J43" s="3"/>
      <c r="K43" s="3"/>
      <c r="L43" s="3"/>
      <c r="M43" s="28"/>
      <c r="N43" s="26"/>
      <c r="O43" s="25"/>
      <c r="P43" s="28"/>
      <c r="Q43" s="3"/>
      <c r="R43" s="3"/>
      <c r="S43" s="3"/>
      <c r="T43" s="3"/>
      <c r="U43" s="26"/>
      <c r="V43" s="25"/>
      <c r="W43" s="28"/>
      <c r="X43" s="28"/>
      <c r="Y43" s="3"/>
      <c r="Z43" s="36" t="s">
        <v>42</v>
      </c>
      <c r="AA43" s="39" t="s">
        <v>43</v>
      </c>
      <c r="AB43" s="25"/>
      <c r="AC43" s="25"/>
      <c r="AD43" s="3"/>
      <c r="AE43" s="16" t="s">
        <v>37</v>
      </c>
      <c r="AF43" s="18"/>
      <c r="AG43" s="17">
        <f t="shared" si="15"/>
        <v>0</v>
      </c>
      <c r="AH43" s="17">
        <f t="shared" si="16"/>
        <v>1</v>
      </c>
      <c r="AI43" s="17">
        <f t="shared" si="17"/>
        <v>0</v>
      </c>
      <c r="AJ43" s="17">
        <f t="shared" si="18"/>
        <v>1</v>
      </c>
      <c r="AK43" s="17">
        <f t="shared" si="19"/>
        <v>1</v>
      </c>
      <c r="AL43" s="17">
        <f t="shared" si="20"/>
        <v>0</v>
      </c>
      <c r="AM43" s="17">
        <f t="shared" si="21"/>
        <v>0</v>
      </c>
      <c r="AN43" s="17">
        <f t="shared" si="22"/>
        <v>0</v>
      </c>
      <c r="AO43" s="17">
        <f t="shared" si="23"/>
        <v>0</v>
      </c>
      <c r="AP43" s="17">
        <f t="shared" si="24"/>
        <v>0</v>
      </c>
      <c r="AQ43" s="17">
        <f t="shared" si="25"/>
        <v>0</v>
      </c>
      <c r="AR43" s="17">
        <f t="shared" si="26"/>
        <v>0</v>
      </c>
      <c r="AS43" s="17">
        <f t="shared" si="27"/>
        <v>0</v>
      </c>
      <c r="AT43" s="17">
        <f t="shared" si="28"/>
        <v>0</v>
      </c>
      <c r="AU43" s="17">
        <f t="shared" si="29"/>
        <v>0</v>
      </c>
    </row>
    <row r="44" spans="1:47" ht="15.6" x14ac:dyDescent="0.3">
      <c r="A44" s="21" t="s">
        <v>82</v>
      </c>
      <c r="B44" s="25"/>
      <c r="C44" s="25"/>
      <c r="D44" s="25"/>
      <c r="E44" s="25"/>
      <c r="F44" s="25"/>
      <c r="G44" s="25"/>
      <c r="H44" s="25"/>
      <c r="I44" s="25"/>
      <c r="J44" s="3"/>
      <c r="K44" s="3"/>
      <c r="L44" s="3"/>
      <c r="M44" s="28"/>
      <c r="N44" s="26"/>
      <c r="O44" s="25"/>
      <c r="P44" s="28"/>
      <c r="Q44" s="3"/>
      <c r="R44" s="3"/>
      <c r="S44" s="3"/>
      <c r="T44" s="16" t="s">
        <v>37</v>
      </c>
      <c r="U44" s="26"/>
      <c r="V44" s="25"/>
      <c r="W44" s="28"/>
      <c r="X44" s="28"/>
      <c r="Y44" s="3"/>
      <c r="Z44" s="37"/>
      <c r="AA44" s="40"/>
      <c r="AB44" s="25"/>
      <c r="AC44" s="25"/>
      <c r="AD44" s="3"/>
      <c r="AE44" s="3"/>
      <c r="AF44" s="18"/>
      <c r="AG44" s="17">
        <f t="shared" ref="AG44" si="165">COUNTIF(B44:AF44,"Р")</f>
        <v>0</v>
      </c>
      <c r="AH44" s="17">
        <f t="shared" ref="AH44" si="166">COUNTIF(B44:AF44,"Ал")</f>
        <v>0</v>
      </c>
      <c r="AI44" s="17">
        <f t="shared" ref="AI44" si="167">COUNTIF(B44:AF44,"М")</f>
        <v>0</v>
      </c>
      <c r="AJ44" s="17">
        <f t="shared" ref="AJ44" si="168">COUNTIF(B44:AF44,"Гм")</f>
        <v>0</v>
      </c>
      <c r="AK44" s="17">
        <f t="shared" ref="AK44" si="169">COUNTIF(B44:AF44,"Ф")</f>
        <v>1</v>
      </c>
      <c r="AL44" s="17">
        <f t="shared" ref="AL44" si="170">COUNTIF(B44:AF44,"Х")</f>
        <v>0</v>
      </c>
      <c r="AM44" s="17">
        <f t="shared" ref="AM44" si="171">COUNTIF(B44:AF44,"Б")</f>
        <v>0</v>
      </c>
      <c r="AN44" s="17">
        <f t="shared" ref="AN44" si="172">COUNTIF(B44:AF44,"Гг")</f>
        <v>0</v>
      </c>
      <c r="AO44" s="17">
        <f t="shared" ref="AO44" si="173">COUNTIF(B44:AF44,"Ом")</f>
        <v>0</v>
      </c>
      <c r="AP44" s="17">
        <f t="shared" ref="AP44" si="174">COUNTIF(B44:AF44,"Ая")</f>
        <v>0</v>
      </c>
      <c r="AQ44" s="17">
        <f t="shared" ref="AQ44" si="175">COUNTIF(B44:AF44,"Ня")</f>
        <v>0</v>
      </c>
      <c r="AR44" s="17">
        <f t="shared" ref="AR44" si="176">COUNTIF(B44:AF44,"И")</f>
        <v>0</v>
      </c>
      <c r="AS44" s="17">
        <f t="shared" ref="AS44" si="177">COUNTIF(B44:AF44,"Ин")</f>
        <v>0</v>
      </c>
      <c r="AT44" s="17">
        <f t="shared" ref="AT44" si="178">COUNTIF(B44:AF44,"Л")</f>
        <v>0</v>
      </c>
      <c r="AU44" s="17">
        <f t="shared" ref="AU44" si="179">COUNTIF(B44:AF44,"Об")</f>
        <v>0</v>
      </c>
    </row>
    <row r="45" spans="1:47" ht="15.6" x14ac:dyDescent="0.3">
      <c r="A45" s="21" t="s">
        <v>83</v>
      </c>
      <c r="B45" s="25"/>
      <c r="C45" s="25"/>
      <c r="D45" s="25"/>
      <c r="E45" s="25"/>
      <c r="F45" s="25"/>
      <c r="G45" s="25"/>
      <c r="H45" s="25"/>
      <c r="I45" s="25"/>
      <c r="J45" s="3"/>
      <c r="K45" s="3"/>
      <c r="L45" s="3"/>
      <c r="M45" s="28"/>
      <c r="N45" s="25"/>
      <c r="O45" s="25"/>
      <c r="P45" s="28"/>
      <c r="Q45" s="3"/>
      <c r="R45" s="3"/>
      <c r="S45" s="16" t="s">
        <v>38</v>
      </c>
      <c r="T45" s="3"/>
      <c r="U45" s="26"/>
      <c r="V45" s="26"/>
      <c r="W45" s="28"/>
      <c r="X45" s="28"/>
      <c r="Y45" s="3"/>
      <c r="Z45" s="3"/>
      <c r="AA45" s="28"/>
      <c r="AB45" s="25"/>
      <c r="AC45" s="25"/>
      <c r="AD45" s="3"/>
      <c r="AE45" s="16" t="s">
        <v>37</v>
      </c>
      <c r="AF45" s="18"/>
      <c r="AG45" s="17">
        <f t="shared" ref="AG45" si="180">COUNTIF(B45:AF45,"Р")</f>
        <v>0</v>
      </c>
      <c r="AH45" s="17">
        <f t="shared" ref="AH45" si="181">COUNTIF(B45:AF45,"Ал")</f>
        <v>0</v>
      </c>
      <c r="AI45" s="17">
        <f t="shared" ref="AI45" si="182">COUNTIF(B45:AF45,"М")</f>
        <v>0</v>
      </c>
      <c r="AJ45" s="17">
        <f t="shared" ref="AJ45" si="183">COUNTIF(B45:AF45,"Гм")</f>
        <v>0</v>
      </c>
      <c r="AK45" s="17">
        <f t="shared" ref="AK45" si="184">COUNTIF(B45:AF45,"Ф")</f>
        <v>1</v>
      </c>
      <c r="AL45" s="17">
        <f t="shared" ref="AL45" si="185">COUNTIF(B45:AF45,"Х")</f>
        <v>1</v>
      </c>
      <c r="AM45" s="17">
        <f t="shared" ref="AM45" si="186">COUNTIF(B45:AF45,"Б")</f>
        <v>0</v>
      </c>
      <c r="AN45" s="17">
        <f t="shared" ref="AN45" si="187">COUNTIF(B45:AF45,"Гг")</f>
        <v>0</v>
      </c>
      <c r="AO45" s="17">
        <f t="shared" ref="AO45" si="188">COUNTIF(B45:AF45,"Ом")</f>
        <v>0</v>
      </c>
      <c r="AP45" s="17">
        <f t="shared" ref="AP45" si="189">COUNTIF(B45:AF45,"Ая")</f>
        <v>0</v>
      </c>
      <c r="AQ45" s="17">
        <f t="shared" ref="AQ45" si="190">COUNTIF(B45:AF45,"Ня")</f>
        <v>0</v>
      </c>
      <c r="AR45" s="17">
        <f t="shared" ref="AR45" si="191">COUNTIF(B45:AF45,"И")</f>
        <v>0</v>
      </c>
      <c r="AS45" s="17">
        <f t="shared" ref="AS45" si="192">COUNTIF(B45:AF45,"Ин")</f>
        <v>0</v>
      </c>
      <c r="AT45" s="17">
        <f t="shared" ref="AT45" si="193">COUNTIF(B45:AF45,"Л")</f>
        <v>0</v>
      </c>
      <c r="AU45" s="17">
        <f t="shared" ref="AU45" si="194">COUNTIF(B45:AF45,"Об")</f>
        <v>0</v>
      </c>
    </row>
    <row r="46" spans="1:47" ht="15.6" x14ac:dyDescent="0.3">
      <c r="A46" s="21" t="s">
        <v>84</v>
      </c>
      <c r="B46" s="25"/>
      <c r="C46" s="25"/>
      <c r="D46" s="25"/>
      <c r="E46" s="25"/>
      <c r="F46" s="25"/>
      <c r="G46" s="25"/>
      <c r="H46" s="25"/>
      <c r="I46" s="25"/>
      <c r="J46" s="3"/>
      <c r="K46" s="3"/>
      <c r="L46" s="3"/>
      <c r="M46" s="28"/>
      <c r="N46" s="26"/>
      <c r="O46" s="25"/>
      <c r="P46" s="28"/>
      <c r="Q46" s="3"/>
      <c r="R46" s="3"/>
      <c r="S46" s="3"/>
      <c r="T46" s="3"/>
      <c r="U46" s="26"/>
      <c r="V46" s="26"/>
      <c r="W46" s="28"/>
      <c r="X46" s="28"/>
      <c r="Y46" s="3"/>
      <c r="Z46" s="3"/>
      <c r="AA46" s="28"/>
      <c r="AB46" s="25"/>
      <c r="AC46" s="25"/>
      <c r="AD46" s="3"/>
      <c r="AE46" s="16" t="s">
        <v>37</v>
      </c>
      <c r="AF46" s="18"/>
      <c r="AG46" s="17">
        <f t="shared" si="15"/>
        <v>0</v>
      </c>
      <c r="AH46" s="17">
        <f t="shared" si="16"/>
        <v>0</v>
      </c>
      <c r="AI46" s="17">
        <f t="shared" si="17"/>
        <v>0</v>
      </c>
      <c r="AJ46" s="17">
        <f t="shared" si="18"/>
        <v>0</v>
      </c>
      <c r="AK46" s="17">
        <f t="shared" si="19"/>
        <v>1</v>
      </c>
      <c r="AL46" s="17">
        <f t="shared" si="20"/>
        <v>0</v>
      </c>
      <c r="AM46" s="17">
        <f t="shared" si="21"/>
        <v>0</v>
      </c>
      <c r="AN46" s="17">
        <f t="shared" si="22"/>
        <v>0</v>
      </c>
      <c r="AO46" s="17">
        <f t="shared" si="23"/>
        <v>0</v>
      </c>
      <c r="AP46" s="17">
        <f t="shared" si="24"/>
        <v>0</v>
      </c>
      <c r="AQ46" s="17">
        <f t="shared" si="25"/>
        <v>0</v>
      </c>
      <c r="AR46" s="17">
        <f t="shared" si="26"/>
        <v>0</v>
      </c>
      <c r="AS46" s="17">
        <f t="shared" si="27"/>
        <v>0</v>
      </c>
      <c r="AT46" s="17">
        <f t="shared" si="28"/>
        <v>0</v>
      </c>
      <c r="AU46" s="17">
        <f t="shared" si="29"/>
        <v>0</v>
      </c>
    </row>
    <row r="47" spans="1:47" ht="15.6" x14ac:dyDescent="0.3">
      <c r="A47" s="21" t="s">
        <v>85</v>
      </c>
      <c r="B47" s="25"/>
      <c r="C47" s="25"/>
      <c r="D47" s="25"/>
      <c r="E47" s="25"/>
      <c r="F47" s="25"/>
      <c r="G47" s="25"/>
      <c r="H47" s="25"/>
      <c r="I47" s="25"/>
      <c r="J47" s="3"/>
      <c r="K47" s="28"/>
      <c r="L47" s="3"/>
      <c r="M47" s="3"/>
      <c r="N47" s="26"/>
      <c r="O47" s="26"/>
      <c r="P47" s="3"/>
      <c r="Q47" s="3"/>
      <c r="R47" s="3"/>
      <c r="S47" s="3"/>
      <c r="T47" s="16" t="s">
        <v>38</v>
      </c>
      <c r="U47" s="25"/>
      <c r="V47" s="25"/>
      <c r="W47" s="3"/>
      <c r="X47" s="3"/>
      <c r="Y47" s="3"/>
      <c r="Z47" s="28"/>
      <c r="AA47" s="28"/>
      <c r="AB47" s="25"/>
      <c r="AC47" s="25"/>
      <c r="AD47" s="28"/>
      <c r="AE47" s="3"/>
      <c r="AF47" s="18"/>
      <c r="AG47" s="17">
        <f t="shared" ref="AG47:AG48" si="195">COUNTIF(B47:AF47,"Р")</f>
        <v>0</v>
      </c>
      <c r="AH47" s="17">
        <f t="shared" ref="AH47:AH48" si="196">COUNTIF(B47:AF47,"Ал")</f>
        <v>0</v>
      </c>
      <c r="AI47" s="17">
        <f t="shared" ref="AI47:AI48" si="197">COUNTIF(B47:AF47,"М")</f>
        <v>0</v>
      </c>
      <c r="AJ47" s="17">
        <f t="shared" ref="AJ47:AJ48" si="198">COUNTIF(B47:AF47,"Гм")</f>
        <v>0</v>
      </c>
      <c r="AK47" s="17">
        <f t="shared" ref="AK47:AK48" si="199">COUNTIF(B47:AF47,"Ф")</f>
        <v>0</v>
      </c>
      <c r="AL47" s="17">
        <f t="shared" ref="AL47:AL48" si="200">COUNTIF(B47:AF47,"Х")</f>
        <v>1</v>
      </c>
      <c r="AM47" s="17">
        <f t="shared" ref="AM47:AM48" si="201">COUNTIF(B47:AF47,"Б")</f>
        <v>0</v>
      </c>
      <c r="AN47" s="17">
        <f t="shared" ref="AN47:AN48" si="202">COUNTIF(B47:AF47,"Гг")</f>
        <v>0</v>
      </c>
      <c r="AO47" s="17">
        <f t="shared" ref="AO47:AO48" si="203">COUNTIF(B47:AF47,"Ом")</f>
        <v>0</v>
      </c>
      <c r="AP47" s="17">
        <f t="shared" ref="AP47:AP48" si="204">COUNTIF(B47:AF47,"Ая")</f>
        <v>0</v>
      </c>
      <c r="AQ47" s="17">
        <f t="shared" ref="AQ47:AQ48" si="205">COUNTIF(B47:AF47,"Ня")</f>
        <v>0</v>
      </c>
      <c r="AR47" s="17">
        <f t="shared" ref="AR47:AR48" si="206">COUNTIF(B47:AF47,"И")</f>
        <v>0</v>
      </c>
      <c r="AS47" s="17">
        <f t="shared" ref="AS47:AS48" si="207">COUNTIF(B47:AF47,"Ин")</f>
        <v>0</v>
      </c>
      <c r="AT47" s="17">
        <f t="shared" ref="AT47:AT48" si="208">COUNTIF(B47:AF47,"Л")</f>
        <v>0</v>
      </c>
      <c r="AU47" s="17">
        <f t="shared" ref="AU47:AU48" si="209">COUNTIF(B47:AF47,"Об")</f>
        <v>0</v>
      </c>
    </row>
    <row r="48" spans="1:47" ht="15.6" x14ac:dyDescent="0.3">
      <c r="A48" s="19" t="s">
        <v>86</v>
      </c>
      <c r="B48" s="25"/>
      <c r="C48" s="25"/>
      <c r="D48" s="25"/>
      <c r="E48" s="25"/>
      <c r="F48" s="25"/>
      <c r="G48" s="25"/>
      <c r="H48" s="25"/>
      <c r="I48" s="25"/>
      <c r="J48" s="3"/>
      <c r="K48" s="3"/>
      <c r="L48" s="3"/>
      <c r="M48" s="28"/>
      <c r="N48" s="25"/>
      <c r="O48" s="25"/>
      <c r="P48" s="28"/>
      <c r="Q48" s="3"/>
      <c r="R48" s="3"/>
      <c r="S48" s="3"/>
      <c r="T48" s="3"/>
      <c r="U48" s="25"/>
      <c r="V48" s="25"/>
      <c r="W48" s="3"/>
      <c r="X48" s="3"/>
      <c r="Y48" s="16" t="s">
        <v>32</v>
      </c>
      <c r="Z48" s="28"/>
      <c r="AA48" s="3"/>
      <c r="AB48" s="25"/>
      <c r="AC48" s="25"/>
      <c r="AD48" s="3"/>
      <c r="AE48" s="3"/>
      <c r="AF48" s="18"/>
      <c r="AG48" s="17">
        <f t="shared" si="195"/>
        <v>0</v>
      </c>
      <c r="AH48" s="17">
        <f t="shared" si="196"/>
        <v>0</v>
      </c>
      <c r="AI48" s="17">
        <f t="shared" si="197"/>
        <v>1</v>
      </c>
      <c r="AJ48" s="17">
        <f t="shared" si="198"/>
        <v>0</v>
      </c>
      <c r="AK48" s="17">
        <f t="shared" si="199"/>
        <v>0</v>
      </c>
      <c r="AL48" s="17">
        <f t="shared" si="200"/>
        <v>0</v>
      </c>
      <c r="AM48" s="17">
        <f t="shared" si="201"/>
        <v>0</v>
      </c>
      <c r="AN48" s="17">
        <f t="shared" si="202"/>
        <v>0</v>
      </c>
      <c r="AO48" s="17">
        <f t="shared" si="203"/>
        <v>0</v>
      </c>
      <c r="AP48" s="17">
        <f t="shared" si="204"/>
        <v>0</v>
      </c>
      <c r="AQ48" s="17">
        <f t="shared" si="205"/>
        <v>0</v>
      </c>
      <c r="AR48" s="17">
        <f t="shared" si="206"/>
        <v>0</v>
      </c>
      <c r="AS48" s="17">
        <f t="shared" si="207"/>
        <v>0</v>
      </c>
      <c r="AT48" s="17">
        <f t="shared" si="208"/>
        <v>0</v>
      </c>
      <c r="AU48" s="17">
        <f t="shared" si="209"/>
        <v>0</v>
      </c>
    </row>
    <row r="49" spans="1:47" ht="15.6" x14ac:dyDescent="0.3">
      <c r="A49" s="21" t="s">
        <v>87</v>
      </c>
      <c r="B49" s="25"/>
      <c r="C49" s="25"/>
      <c r="D49" s="25"/>
      <c r="E49" s="25"/>
      <c r="F49" s="25"/>
      <c r="G49" s="25"/>
      <c r="H49" s="25"/>
      <c r="I49" s="25"/>
      <c r="J49" s="3"/>
      <c r="K49" s="28"/>
      <c r="L49" s="3"/>
      <c r="M49" s="3"/>
      <c r="N49" s="26"/>
      <c r="O49" s="26"/>
      <c r="P49" s="3"/>
      <c r="Q49" s="3"/>
      <c r="R49" s="3"/>
      <c r="S49" s="3"/>
      <c r="T49" s="3"/>
      <c r="U49" s="25"/>
      <c r="V49" s="25"/>
      <c r="W49" s="3"/>
      <c r="X49" s="3"/>
      <c r="Y49" s="3"/>
      <c r="Z49" s="3"/>
      <c r="AA49" s="28"/>
      <c r="AB49" s="25"/>
      <c r="AC49" s="25"/>
      <c r="AD49" s="28"/>
      <c r="AE49" s="3"/>
      <c r="AF49" s="18"/>
      <c r="AG49" s="17">
        <f t="shared" si="15"/>
        <v>0</v>
      </c>
      <c r="AH49" s="17">
        <f t="shared" si="16"/>
        <v>0</v>
      </c>
      <c r="AI49" s="17">
        <f t="shared" si="17"/>
        <v>0</v>
      </c>
      <c r="AJ49" s="17">
        <f t="shared" si="18"/>
        <v>0</v>
      </c>
      <c r="AK49" s="17">
        <f t="shared" si="19"/>
        <v>0</v>
      </c>
      <c r="AL49" s="17">
        <f t="shared" si="20"/>
        <v>0</v>
      </c>
      <c r="AM49" s="17">
        <f t="shared" si="21"/>
        <v>0</v>
      </c>
      <c r="AN49" s="17">
        <f t="shared" si="22"/>
        <v>0</v>
      </c>
      <c r="AO49" s="17">
        <f t="shared" si="23"/>
        <v>0</v>
      </c>
      <c r="AP49" s="17">
        <f t="shared" si="24"/>
        <v>0</v>
      </c>
      <c r="AQ49" s="17">
        <f t="shared" si="25"/>
        <v>0</v>
      </c>
      <c r="AR49" s="17">
        <f t="shared" si="26"/>
        <v>0</v>
      </c>
      <c r="AS49" s="17">
        <f t="shared" si="27"/>
        <v>0</v>
      </c>
      <c r="AT49" s="17">
        <f t="shared" si="28"/>
        <v>0</v>
      </c>
      <c r="AU49" s="17">
        <f t="shared" si="29"/>
        <v>0</v>
      </c>
    </row>
    <row r="50" spans="1:47" ht="15.6" x14ac:dyDescent="0.3">
      <c r="A50" s="19" t="s">
        <v>88</v>
      </c>
      <c r="B50" s="25"/>
      <c r="C50" s="25"/>
      <c r="D50" s="25"/>
      <c r="E50" s="25"/>
      <c r="F50" s="25"/>
      <c r="G50" s="25"/>
      <c r="H50" s="25"/>
      <c r="I50" s="25"/>
      <c r="J50" s="3"/>
      <c r="K50" s="3"/>
      <c r="L50" s="3"/>
      <c r="M50" s="28"/>
      <c r="N50" s="25"/>
      <c r="O50" s="25"/>
      <c r="P50" s="28"/>
      <c r="Q50" s="16" t="s">
        <v>37</v>
      </c>
      <c r="R50" s="3"/>
      <c r="S50" s="3"/>
      <c r="T50" s="3"/>
      <c r="U50" s="25"/>
      <c r="V50" s="25"/>
      <c r="W50" s="3"/>
      <c r="X50" s="3"/>
      <c r="Y50" s="3"/>
      <c r="Z50" s="16" t="s">
        <v>43</v>
      </c>
      <c r="AA50" s="3"/>
      <c r="AB50" s="25"/>
      <c r="AC50" s="25"/>
      <c r="AD50" s="16" t="s">
        <v>42</v>
      </c>
      <c r="AE50" s="3"/>
      <c r="AF50" s="18"/>
      <c r="AG50" s="17">
        <f t="shared" si="15"/>
        <v>0</v>
      </c>
      <c r="AH50" s="17">
        <f t="shared" si="16"/>
        <v>1</v>
      </c>
      <c r="AI50" s="17">
        <f t="shared" si="17"/>
        <v>0</v>
      </c>
      <c r="AJ50" s="17">
        <f t="shared" si="18"/>
        <v>1</v>
      </c>
      <c r="AK50" s="17">
        <f t="shared" si="19"/>
        <v>1</v>
      </c>
      <c r="AL50" s="17">
        <f t="shared" si="20"/>
        <v>0</v>
      </c>
      <c r="AM50" s="17">
        <f t="shared" si="21"/>
        <v>0</v>
      </c>
      <c r="AN50" s="17">
        <f t="shared" si="22"/>
        <v>0</v>
      </c>
      <c r="AO50" s="17">
        <f t="shared" si="23"/>
        <v>0</v>
      </c>
      <c r="AP50" s="17">
        <f t="shared" si="24"/>
        <v>0</v>
      </c>
      <c r="AQ50" s="17">
        <f t="shared" si="25"/>
        <v>0</v>
      </c>
      <c r="AR50" s="17">
        <f t="shared" si="26"/>
        <v>0</v>
      </c>
      <c r="AS50" s="17">
        <f t="shared" si="27"/>
        <v>0</v>
      </c>
      <c r="AT50" s="17">
        <f t="shared" si="28"/>
        <v>0</v>
      </c>
      <c r="AU50" s="17">
        <f t="shared" si="29"/>
        <v>0</v>
      </c>
    </row>
    <row r="52" spans="1:47" x14ac:dyDescent="0.25">
      <c r="B52" s="11"/>
      <c r="D52" s="1" t="s">
        <v>35</v>
      </c>
      <c r="Q52" s="9"/>
      <c r="S52" s="1" t="s">
        <v>34</v>
      </c>
    </row>
    <row r="54" spans="1:47" x14ac:dyDescent="0.25">
      <c r="B54" s="8"/>
      <c r="D54" s="1" t="s">
        <v>41</v>
      </c>
      <c r="Q54" s="13"/>
      <c r="S54" s="1" t="s">
        <v>31</v>
      </c>
      <c r="X54" s="14" t="s">
        <v>33</v>
      </c>
      <c r="Y54" s="1" t="s">
        <v>48</v>
      </c>
      <c r="AD54" s="16" t="s">
        <v>36</v>
      </c>
      <c r="AE54" s="1" t="s">
        <v>53</v>
      </c>
    </row>
    <row r="55" spans="1:47" x14ac:dyDescent="0.25">
      <c r="X55" s="14" t="s">
        <v>32</v>
      </c>
      <c r="Y55" s="1" t="s">
        <v>47</v>
      </c>
      <c r="AD55" s="16" t="s">
        <v>44</v>
      </c>
      <c r="AE55" s="1" t="s">
        <v>54</v>
      </c>
    </row>
    <row r="56" spans="1:47" x14ac:dyDescent="0.25">
      <c r="B56" s="8" t="s">
        <v>90</v>
      </c>
      <c r="D56" s="38" t="s">
        <v>98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14" t="s">
        <v>59</v>
      </c>
      <c r="R56" s="12" t="s">
        <v>60</v>
      </c>
      <c r="X56" s="14" t="s">
        <v>42</v>
      </c>
      <c r="Y56" s="1" t="s">
        <v>49</v>
      </c>
      <c r="AD56" s="16" t="s">
        <v>39</v>
      </c>
      <c r="AE56" s="1" t="s">
        <v>55</v>
      </c>
    </row>
    <row r="57" spans="1:47" x14ac:dyDescent="0.25">
      <c r="Q57" s="15" t="s">
        <v>61</v>
      </c>
      <c r="R57" s="12" t="s">
        <v>62</v>
      </c>
      <c r="X57" s="14" t="s">
        <v>43</v>
      </c>
      <c r="Y57" s="1" t="s">
        <v>50</v>
      </c>
      <c r="AD57" s="16" t="s">
        <v>46</v>
      </c>
      <c r="AE57" s="1" t="s">
        <v>56</v>
      </c>
    </row>
    <row r="58" spans="1:47" x14ac:dyDescent="0.25">
      <c r="Q58" s="16" t="s">
        <v>65</v>
      </c>
      <c r="R58" s="1" t="s">
        <v>66</v>
      </c>
      <c r="X58" s="16" t="s">
        <v>37</v>
      </c>
      <c r="Y58" s="1" t="s">
        <v>51</v>
      </c>
      <c r="AD58" s="16" t="s">
        <v>45</v>
      </c>
      <c r="AE58" s="1" t="s">
        <v>57</v>
      </c>
    </row>
    <row r="59" spans="1:47" x14ac:dyDescent="0.25">
      <c r="X59" s="16" t="s">
        <v>38</v>
      </c>
      <c r="Y59" s="1" t="s">
        <v>52</v>
      </c>
      <c r="AD59" s="16" t="s">
        <v>40</v>
      </c>
      <c r="AE59" s="1" t="s">
        <v>58</v>
      </c>
    </row>
  </sheetData>
  <mergeCells count="4">
    <mergeCell ref="Z43:Z44"/>
    <mergeCell ref="D56:O56"/>
    <mergeCell ref="AA43:AA44"/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9"/>
  <sheetViews>
    <sheetView zoomScale="120" zoomScaleNormal="120" workbookViewId="0">
      <pane ySplit="2" topLeftCell="A21" activePane="bottomLeft" state="frozen"/>
      <selection pane="bottomLeft" activeCell="O22" sqref="O22:O25"/>
    </sheetView>
  </sheetViews>
  <sheetFormatPr defaultColWidth="9.109375" defaultRowHeight="13.8" x14ac:dyDescent="0.25"/>
  <cols>
    <col min="1" max="1" width="9.109375" style="1"/>
    <col min="2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67</v>
      </c>
      <c r="S1" s="22"/>
      <c r="T1" s="22"/>
      <c r="U1" s="22"/>
      <c r="V1" s="22"/>
      <c r="W1" s="35" t="s">
        <v>94</v>
      </c>
      <c r="X1" s="35"/>
      <c r="Y1" s="35"/>
      <c r="Z1" s="35"/>
      <c r="AA1" s="35"/>
      <c r="AB1" s="35"/>
    </row>
    <row r="2" spans="1:47" x14ac:dyDescent="0.25">
      <c r="A2" s="2" t="s">
        <v>0</v>
      </c>
      <c r="B2" s="30">
        <v>1</v>
      </c>
      <c r="C2" s="30">
        <v>2</v>
      </c>
      <c r="D2" s="24">
        <v>3</v>
      </c>
      <c r="E2" s="24">
        <v>4</v>
      </c>
      <c r="F2" s="30">
        <v>5</v>
      </c>
      <c r="G2" s="30">
        <v>6</v>
      </c>
      <c r="H2" s="30">
        <v>7</v>
      </c>
      <c r="I2" s="30">
        <v>8</v>
      </c>
      <c r="J2" s="30">
        <v>9</v>
      </c>
      <c r="K2" s="24">
        <v>10</v>
      </c>
      <c r="L2" s="24">
        <v>11</v>
      </c>
      <c r="M2" s="30">
        <v>12</v>
      </c>
      <c r="N2" s="30">
        <v>13</v>
      </c>
      <c r="O2" s="30">
        <v>14</v>
      </c>
      <c r="P2" s="30">
        <v>15</v>
      </c>
      <c r="Q2" s="30">
        <v>16</v>
      </c>
      <c r="R2" s="24">
        <v>17</v>
      </c>
      <c r="S2" s="24">
        <v>18</v>
      </c>
      <c r="T2" s="30">
        <v>19</v>
      </c>
      <c r="U2" s="30">
        <v>20</v>
      </c>
      <c r="V2" s="30">
        <v>21</v>
      </c>
      <c r="W2" s="30">
        <v>22</v>
      </c>
      <c r="X2" s="24">
        <v>23</v>
      </c>
      <c r="Y2" s="24">
        <v>24</v>
      </c>
      <c r="Z2" s="24">
        <v>25</v>
      </c>
      <c r="AA2" s="30">
        <v>26</v>
      </c>
      <c r="AB2" s="30">
        <v>27</v>
      </c>
      <c r="AC2" s="30">
        <v>28</v>
      </c>
      <c r="AD2" s="30">
        <v>29</v>
      </c>
      <c r="AE2" s="5"/>
      <c r="AF2" s="5"/>
      <c r="AG2" s="14" t="s">
        <v>33</v>
      </c>
      <c r="AH2" s="15" t="s">
        <v>42</v>
      </c>
      <c r="AI2" s="15" t="s">
        <v>32</v>
      </c>
      <c r="AJ2" s="15" t="s">
        <v>43</v>
      </c>
      <c r="AK2" s="15" t="s">
        <v>37</v>
      </c>
      <c r="AL2" s="15" t="s">
        <v>38</v>
      </c>
      <c r="AM2" s="14" t="s">
        <v>36</v>
      </c>
      <c r="AN2" s="15" t="s">
        <v>44</v>
      </c>
      <c r="AO2" s="15" t="s">
        <v>39</v>
      </c>
      <c r="AP2" s="15" t="s">
        <v>46</v>
      </c>
      <c r="AQ2" s="15" t="s">
        <v>45</v>
      </c>
      <c r="AR2" s="15" t="s">
        <v>40</v>
      </c>
      <c r="AS2" s="14" t="s">
        <v>59</v>
      </c>
      <c r="AT2" s="15" t="s">
        <v>61</v>
      </c>
      <c r="AU2" s="14" t="s">
        <v>63</v>
      </c>
    </row>
    <row r="3" spans="1:47" ht="15.6" x14ac:dyDescent="0.3">
      <c r="A3" s="19" t="s">
        <v>1</v>
      </c>
      <c r="B3" s="3"/>
      <c r="C3" s="3"/>
      <c r="D3" s="25"/>
      <c r="E3" s="25"/>
      <c r="F3" s="3"/>
      <c r="G3" s="3"/>
      <c r="H3" s="3"/>
      <c r="I3" s="3"/>
      <c r="J3" s="3"/>
      <c r="K3" s="25"/>
      <c r="L3" s="25"/>
      <c r="M3" s="3"/>
      <c r="N3" s="3"/>
      <c r="O3" s="3"/>
      <c r="P3" s="3"/>
      <c r="Q3" s="3"/>
      <c r="R3" s="25"/>
      <c r="S3" s="25"/>
      <c r="T3" s="3"/>
      <c r="U3" s="3"/>
      <c r="V3" s="3"/>
      <c r="W3" s="3"/>
      <c r="X3" s="25"/>
      <c r="Y3" s="25"/>
      <c r="Z3" s="25"/>
      <c r="AA3" s="3"/>
      <c r="AB3" s="3"/>
      <c r="AC3" s="3"/>
      <c r="AD3" s="3"/>
      <c r="AE3" s="3"/>
      <c r="AF3" s="3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19" t="s">
        <v>2</v>
      </c>
      <c r="B4" s="3"/>
      <c r="C4" s="3"/>
      <c r="D4" s="25"/>
      <c r="E4" s="25"/>
      <c r="F4" s="3"/>
      <c r="G4" s="3"/>
      <c r="H4" s="3"/>
      <c r="I4" s="3"/>
      <c r="J4" s="3"/>
      <c r="K4" s="25"/>
      <c r="L4" s="25"/>
      <c r="M4" s="3"/>
      <c r="N4" s="3"/>
      <c r="O4" s="3"/>
      <c r="P4" s="3"/>
      <c r="Q4" s="3"/>
      <c r="R4" s="25"/>
      <c r="S4" s="25"/>
      <c r="T4" s="3"/>
      <c r="U4" s="3"/>
      <c r="V4" s="3"/>
      <c r="W4" s="3"/>
      <c r="X4" s="25"/>
      <c r="Y4" s="25"/>
      <c r="Z4" s="25"/>
      <c r="AA4" s="3"/>
      <c r="AB4" s="3"/>
      <c r="AC4" s="3"/>
      <c r="AD4" s="3"/>
      <c r="AE4" s="3"/>
      <c r="AF4" s="3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19" t="s">
        <v>3</v>
      </c>
      <c r="B5" s="3"/>
      <c r="C5" s="3"/>
      <c r="D5" s="25"/>
      <c r="E5" s="25"/>
      <c r="F5" s="3"/>
      <c r="G5" s="3"/>
      <c r="H5" s="3"/>
      <c r="I5" s="3"/>
      <c r="J5" s="3"/>
      <c r="K5" s="25"/>
      <c r="L5" s="25"/>
      <c r="M5" s="3"/>
      <c r="N5" s="3"/>
      <c r="O5" s="3"/>
      <c r="P5" s="3"/>
      <c r="Q5" s="3"/>
      <c r="R5" s="25"/>
      <c r="S5" s="25"/>
      <c r="T5" s="3"/>
      <c r="U5" s="3"/>
      <c r="V5" s="3"/>
      <c r="W5" s="3"/>
      <c r="X5" s="25"/>
      <c r="Y5" s="25"/>
      <c r="Z5" s="25"/>
      <c r="AA5" s="3"/>
      <c r="AB5" s="3"/>
      <c r="AC5" s="3"/>
      <c r="AD5" s="3"/>
      <c r="AE5" s="3"/>
      <c r="AF5" s="3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19" t="s">
        <v>68</v>
      </c>
      <c r="B6" s="3"/>
      <c r="C6" s="3"/>
      <c r="D6" s="25"/>
      <c r="E6" s="25"/>
      <c r="F6" s="3"/>
      <c r="G6" s="3"/>
      <c r="H6" s="3"/>
      <c r="I6" s="3"/>
      <c r="J6" s="3"/>
      <c r="K6" s="25"/>
      <c r="L6" s="25"/>
      <c r="M6" s="3"/>
      <c r="N6" s="3"/>
      <c r="O6" s="3"/>
      <c r="P6" s="3"/>
      <c r="Q6" s="3"/>
      <c r="R6" s="25"/>
      <c r="S6" s="25"/>
      <c r="T6" s="3"/>
      <c r="U6" s="3"/>
      <c r="V6" s="3"/>
      <c r="W6" s="3"/>
      <c r="X6" s="25"/>
      <c r="Y6" s="25"/>
      <c r="Z6" s="25"/>
      <c r="AA6" s="3"/>
      <c r="AB6" s="3"/>
      <c r="AC6" s="3"/>
      <c r="AD6" s="3"/>
      <c r="AE6" s="3"/>
      <c r="AF6" s="3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19" t="s">
        <v>4</v>
      </c>
      <c r="B7" s="16" t="s">
        <v>32</v>
      </c>
      <c r="C7" s="3"/>
      <c r="D7" s="25"/>
      <c r="E7" s="25"/>
      <c r="F7" s="3"/>
      <c r="G7" s="3"/>
      <c r="H7" s="3"/>
      <c r="I7" s="3"/>
      <c r="J7" s="3"/>
      <c r="K7" s="25"/>
      <c r="L7" s="25"/>
      <c r="M7" s="28"/>
      <c r="N7" s="3"/>
      <c r="O7" s="3"/>
      <c r="P7" s="3"/>
      <c r="Q7" s="3"/>
      <c r="R7" s="25"/>
      <c r="S7" s="25"/>
      <c r="T7" s="3"/>
      <c r="U7" s="3"/>
      <c r="V7" s="28"/>
      <c r="W7" s="3"/>
      <c r="X7" s="26"/>
      <c r="Y7" s="25"/>
      <c r="Z7" s="25"/>
      <c r="AA7" s="3"/>
      <c r="AB7" s="16" t="s">
        <v>33</v>
      </c>
      <c r="AC7" s="16" t="s">
        <v>32</v>
      </c>
      <c r="AD7" s="28"/>
      <c r="AE7" s="28"/>
      <c r="AF7" s="3"/>
      <c r="AG7" s="17">
        <f t="shared" si="0"/>
        <v>1</v>
      </c>
      <c r="AH7" s="17">
        <f t="shared" si="1"/>
        <v>0</v>
      </c>
      <c r="AI7" s="17">
        <f t="shared" si="2"/>
        <v>2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0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19" t="s">
        <v>5</v>
      </c>
      <c r="B8" s="3"/>
      <c r="C8" s="3"/>
      <c r="D8" s="25"/>
      <c r="E8" s="25"/>
      <c r="F8" s="3"/>
      <c r="G8" s="3"/>
      <c r="H8" s="3"/>
      <c r="I8" s="3"/>
      <c r="J8" s="3"/>
      <c r="K8" s="25"/>
      <c r="L8" s="25"/>
      <c r="M8" s="28"/>
      <c r="N8" s="3"/>
      <c r="O8" s="3"/>
      <c r="P8" s="3"/>
      <c r="Q8" s="3"/>
      <c r="R8" s="25"/>
      <c r="S8" s="25"/>
      <c r="T8" s="3"/>
      <c r="U8" s="3"/>
      <c r="V8" s="16" t="s">
        <v>32</v>
      </c>
      <c r="W8" s="3"/>
      <c r="X8" s="25"/>
      <c r="Y8" s="25"/>
      <c r="Z8" s="25"/>
      <c r="AA8" s="16" t="s">
        <v>33</v>
      </c>
      <c r="AB8" s="3"/>
      <c r="AC8" s="3"/>
      <c r="AD8" s="28"/>
      <c r="AE8" s="28"/>
      <c r="AF8" s="3"/>
      <c r="AG8" s="17">
        <f t="shared" si="0"/>
        <v>1</v>
      </c>
      <c r="AH8" s="17">
        <f t="shared" si="1"/>
        <v>0</v>
      </c>
      <c r="AI8" s="17">
        <f t="shared" si="2"/>
        <v>1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0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19" t="s">
        <v>6</v>
      </c>
      <c r="B9" s="3"/>
      <c r="C9" s="16" t="s">
        <v>32</v>
      </c>
      <c r="D9" s="25"/>
      <c r="E9" s="25"/>
      <c r="F9" s="3"/>
      <c r="G9" s="3"/>
      <c r="H9" s="3"/>
      <c r="I9" s="3"/>
      <c r="J9" s="3"/>
      <c r="K9" s="25"/>
      <c r="L9" s="25"/>
      <c r="M9" s="28"/>
      <c r="N9" s="3"/>
      <c r="O9" s="3"/>
      <c r="P9" s="3"/>
      <c r="Q9" s="3"/>
      <c r="R9" s="25"/>
      <c r="S9" s="25"/>
      <c r="T9" s="3"/>
      <c r="U9" s="3"/>
      <c r="V9" s="23" t="s">
        <v>33</v>
      </c>
      <c r="W9" s="3"/>
      <c r="X9" s="26"/>
      <c r="Y9" s="25"/>
      <c r="Z9" s="25"/>
      <c r="AA9" s="3"/>
      <c r="AB9" s="3"/>
      <c r="AC9" s="3"/>
      <c r="AD9" s="28"/>
      <c r="AE9" s="28"/>
      <c r="AF9" s="3"/>
      <c r="AG9" s="17">
        <f t="shared" si="0"/>
        <v>1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0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19" t="s">
        <v>69</v>
      </c>
      <c r="B10" s="16" t="s">
        <v>32</v>
      </c>
      <c r="C10" s="3"/>
      <c r="D10" s="25"/>
      <c r="E10" s="25"/>
      <c r="F10" s="3"/>
      <c r="G10" s="3"/>
      <c r="H10" s="3"/>
      <c r="I10" s="3"/>
      <c r="J10" s="3"/>
      <c r="K10" s="25"/>
      <c r="L10" s="25"/>
      <c r="M10" s="28"/>
      <c r="N10" s="3"/>
      <c r="O10" s="3"/>
      <c r="P10" s="3"/>
      <c r="Q10" s="3"/>
      <c r="R10" s="25"/>
      <c r="S10" s="25"/>
      <c r="T10" s="3"/>
      <c r="U10" s="3"/>
      <c r="V10" s="3"/>
      <c r="W10" s="3"/>
      <c r="X10" s="25"/>
      <c r="Y10" s="25"/>
      <c r="Z10" s="25"/>
      <c r="AA10" s="3"/>
      <c r="AB10" s="16" t="s">
        <v>33</v>
      </c>
      <c r="AC10" s="16" t="s">
        <v>32</v>
      </c>
      <c r="AD10" s="28"/>
      <c r="AE10" s="28"/>
      <c r="AF10" s="3"/>
      <c r="AG10" s="17">
        <f t="shared" si="0"/>
        <v>1</v>
      </c>
      <c r="AH10" s="17">
        <f t="shared" si="1"/>
        <v>0</v>
      </c>
      <c r="AI10" s="17">
        <f t="shared" si="2"/>
        <v>2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0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19" t="s">
        <v>73</v>
      </c>
      <c r="B11" s="16" t="s">
        <v>32</v>
      </c>
      <c r="C11" s="3"/>
      <c r="D11" s="25"/>
      <c r="E11" s="25"/>
      <c r="F11" s="3"/>
      <c r="G11" s="3"/>
      <c r="H11" s="3"/>
      <c r="I11" s="3"/>
      <c r="J11" s="3"/>
      <c r="K11" s="25"/>
      <c r="L11" s="25"/>
      <c r="M11" s="28"/>
      <c r="N11" s="3"/>
      <c r="O11" s="3"/>
      <c r="P11" s="3"/>
      <c r="Q11" s="3"/>
      <c r="R11" s="25"/>
      <c r="S11" s="25"/>
      <c r="T11" s="3"/>
      <c r="U11" s="3"/>
      <c r="V11" s="3"/>
      <c r="W11" s="3"/>
      <c r="X11" s="25"/>
      <c r="Y11" s="25"/>
      <c r="Z11" s="25"/>
      <c r="AA11" s="3"/>
      <c r="AB11" s="3"/>
      <c r="AC11" s="16" t="s">
        <v>33</v>
      </c>
      <c r="AD11" s="28"/>
      <c r="AE11" s="28"/>
      <c r="AF11" s="3"/>
      <c r="AG11" s="17">
        <f t="shared" si="0"/>
        <v>1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0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19" t="s">
        <v>7</v>
      </c>
      <c r="B12" s="3"/>
      <c r="C12" s="3"/>
      <c r="D12" s="25"/>
      <c r="E12" s="25"/>
      <c r="F12" s="3"/>
      <c r="G12" s="3"/>
      <c r="H12" s="3"/>
      <c r="I12" s="16" t="s">
        <v>33</v>
      </c>
      <c r="J12" s="3"/>
      <c r="K12" s="25"/>
      <c r="L12" s="25"/>
      <c r="M12" s="3"/>
      <c r="N12" s="3"/>
      <c r="O12" s="3"/>
      <c r="P12" s="3"/>
      <c r="Q12" s="3"/>
      <c r="R12" s="25"/>
      <c r="S12" s="25"/>
      <c r="T12" s="23" t="s">
        <v>32</v>
      </c>
      <c r="U12" s="3"/>
      <c r="V12" s="3"/>
      <c r="W12" s="3"/>
      <c r="X12" s="25"/>
      <c r="Y12" s="25"/>
      <c r="Z12" s="25"/>
      <c r="AA12" s="3"/>
      <c r="AB12" s="3"/>
      <c r="AC12" s="3"/>
      <c r="AD12" s="3"/>
      <c r="AE12" s="3"/>
      <c r="AF12" s="3"/>
      <c r="AG12" s="17">
        <f t="shared" si="0"/>
        <v>1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19" t="s">
        <v>8</v>
      </c>
      <c r="B13" s="3"/>
      <c r="C13" s="3"/>
      <c r="D13" s="25"/>
      <c r="E13" s="25"/>
      <c r="F13" s="3"/>
      <c r="G13" s="3"/>
      <c r="H13" s="3"/>
      <c r="I13" s="16" t="s">
        <v>33</v>
      </c>
      <c r="J13" s="3"/>
      <c r="K13" s="25"/>
      <c r="L13" s="25"/>
      <c r="M13" s="3"/>
      <c r="N13" s="3"/>
      <c r="O13" s="3"/>
      <c r="P13" s="28"/>
      <c r="Q13" s="3"/>
      <c r="R13" s="25"/>
      <c r="S13" s="25"/>
      <c r="T13" s="23" t="s">
        <v>32</v>
      </c>
      <c r="U13" s="3"/>
      <c r="V13" s="28"/>
      <c r="W13" s="28"/>
      <c r="X13" s="25"/>
      <c r="Y13" s="25"/>
      <c r="Z13" s="25"/>
      <c r="AA13" s="3"/>
      <c r="AB13" s="3"/>
      <c r="AC13" s="3"/>
      <c r="AD13" s="3"/>
      <c r="AE13" s="3"/>
      <c r="AF13" s="3"/>
      <c r="AG13" s="17">
        <f t="shared" si="0"/>
        <v>1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19" t="s">
        <v>9</v>
      </c>
      <c r="B14" s="3"/>
      <c r="C14" s="3"/>
      <c r="D14" s="25"/>
      <c r="E14" s="25"/>
      <c r="F14" s="3"/>
      <c r="G14" s="3"/>
      <c r="H14" s="3"/>
      <c r="I14" s="16" t="s">
        <v>33</v>
      </c>
      <c r="J14" s="3"/>
      <c r="K14" s="25"/>
      <c r="L14" s="25"/>
      <c r="M14" s="3"/>
      <c r="N14" s="28"/>
      <c r="O14" s="28"/>
      <c r="P14" s="3"/>
      <c r="Q14" s="3"/>
      <c r="R14" s="25"/>
      <c r="S14" s="25"/>
      <c r="T14" s="23" t="s">
        <v>32</v>
      </c>
      <c r="U14" s="3"/>
      <c r="V14" s="28"/>
      <c r="W14" s="28"/>
      <c r="X14" s="25"/>
      <c r="Y14" s="25"/>
      <c r="Z14" s="25"/>
      <c r="AA14" s="3"/>
      <c r="AB14" s="3"/>
      <c r="AC14" s="3"/>
      <c r="AD14" s="3"/>
      <c r="AE14" s="28"/>
      <c r="AF14" s="3"/>
      <c r="AG14" s="17">
        <f t="shared" si="0"/>
        <v>1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19" t="s">
        <v>70</v>
      </c>
      <c r="B15" s="3"/>
      <c r="C15" s="3"/>
      <c r="D15" s="25"/>
      <c r="E15" s="25"/>
      <c r="F15" s="3"/>
      <c r="G15" s="3"/>
      <c r="H15" s="3"/>
      <c r="I15" s="16" t="s">
        <v>33</v>
      </c>
      <c r="J15" s="3"/>
      <c r="K15" s="25"/>
      <c r="L15" s="25"/>
      <c r="M15" s="3"/>
      <c r="N15" s="28"/>
      <c r="O15" s="28"/>
      <c r="P15" s="3"/>
      <c r="Q15" s="3"/>
      <c r="R15" s="25"/>
      <c r="S15" s="25"/>
      <c r="T15" s="23" t="s">
        <v>32</v>
      </c>
      <c r="U15" s="3"/>
      <c r="V15" s="28"/>
      <c r="W15" s="28"/>
      <c r="X15" s="25"/>
      <c r="Y15" s="25"/>
      <c r="Z15" s="25"/>
      <c r="AA15" s="3"/>
      <c r="AB15" s="3"/>
      <c r="AC15" s="3"/>
      <c r="AD15" s="3"/>
      <c r="AE15" s="28"/>
      <c r="AF15" s="3"/>
      <c r="AG15" s="17">
        <f t="shared" si="0"/>
        <v>1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19" t="s">
        <v>10</v>
      </c>
      <c r="B16" s="3"/>
      <c r="C16" s="3"/>
      <c r="D16" s="25"/>
      <c r="E16" s="25"/>
      <c r="F16" s="3"/>
      <c r="G16" s="3"/>
      <c r="H16" s="3"/>
      <c r="I16" s="3"/>
      <c r="J16" s="3"/>
      <c r="K16" s="25"/>
      <c r="L16" s="25"/>
      <c r="M16" s="3"/>
      <c r="N16" s="3"/>
      <c r="O16" s="3"/>
      <c r="P16" s="28"/>
      <c r="Q16" s="3"/>
      <c r="R16" s="25"/>
      <c r="S16" s="25"/>
      <c r="T16" s="3"/>
      <c r="U16" s="3"/>
      <c r="V16" s="3"/>
      <c r="W16" s="3"/>
      <c r="X16" s="25"/>
      <c r="Y16" s="25"/>
      <c r="Z16" s="25"/>
      <c r="AA16" s="3"/>
      <c r="AB16" s="3"/>
      <c r="AC16" s="3"/>
      <c r="AD16" s="3"/>
      <c r="AE16" s="3"/>
      <c r="AF16" s="3"/>
      <c r="AG16" s="17">
        <f t="shared" si="0"/>
        <v>0</v>
      </c>
      <c r="AH16" s="17">
        <f t="shared" si="1"/>
        <v>0</v>
      </c>
      <c r="AI16" s="17">
        <f t="shared" si="2"/>
        <v>0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19" t="s">
        <v>11</v>
      </c>
      <c r="B17" s="3"/>
      <c r="C17" s="3"/>
      <c r="D17" s="25"/>
      <c r="E17" s="25"/>
      <c r="F17" s="3"/>
      <c r="G17" s="3"/>
      <c r="H17" s="3"/>
      <c r="I17" s="3"/>
      <c r="J17" s="3"/>
      <c r="K17" s="25"/>
      <c r="L17" s="25"/>
      <c r="M17" s="3"/>
      <c r="N17" s="3"/>
      <c r="O17" s="28"/>
      <c r="P17" s="28"/>
      <c r="Q17" s="3"/>
      <c r="R17" s="25"/>
      <c r="S17" s="25"/>
      <c r="T17" s="28"/>
      <c r="U17" s="3"/>
      <c r="V17" s="3"/>
      <c r="W17" s="28"/>
      <c r="X17" s="25"/>
      <c r="Y17" s="25"/>
      <c r="Z17" s="25"/>
      <c r="AA17" s="3"/>
      <c r="AB17" s="3"/>
      <c r="AC17" s="28"/>
      <c r="AD17" s="28"/>
      <c r="AE17" s="3"/>
      <c r="AF17" s="3"/>
      <c r="AG17" s="17">
        <f t="shared" si="0"/>
        <v>0</v>
      </c>
      <c r="AH17" s="17">
        <f t="shared" si="1"/>
        <v>0</v>
      </c>
      <c r="AI17" s="17">
        <f t="shared" si="2"/>
        <v>0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19" t="s">
        <v>12</v>
      </c>
      <c r="B18" s="3"/>
      <c r="C18" s="3"/>
      <c r="D18" s="25"/>
      <c r="E18" s="25"/>
      <c r="F18" s="3"/>
      <c r="G18" s="3"/>
      <c r="H18" s="3"/>
      <c r="I18" s="3"/>
      <c r="J18" s="3"/>
      <c r="K18" s="25"/>
      <c r="L18" s="25"/>
      <c r="M18" s="3"/>
      <c r="N18" s="3"/>
      <c r="O18" s="28"/>
      <c r="P18" s="28"/>
      <c r="Q18" s="3"/>
      <c r="R18" s="27"/>
      <c r="S18" s="25"/>
      <c r="T18" s="28"/>
      <c r="U18" s="28"/>
      <c r="V18" s="3"/>
      <c r="W18" s="28"/>
      <c r="X18" s="25"/>
      <c r="Y18" s="25"/>
      <c r="Z18" s="25"/>
      <c r="AA18" s="3"/>
      <c r="AB18" s="3"/>
      <c r="AC18" s="28"/>
      <c r="AD18" s="28"/>
      <c r="AE18" s="3"/>
      <c r="AF18" s="3"/>
      <c r="AG18" s="17">
        <f t="shared" si="0"/>
        <v>0</v>
      </c>
      <c r="AH18" s="17">
        <f t="shared" si="1"/>
        <v>0</v>
      </c>
      <c r="AI18" s="17">
        <f t="shared" si="2"/>
        <v>0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19" t="s">
        <v>71</v>
      </c>
      <c r="B19" s="3"/>
      <c r="C19" s="3"/>
      <c r="D19" s="25"/>
      <c r="E19" s="25"/>
      <c r="F19" s="3"/>
      <c r="G19" s="3"/>
      <c r="H19" s="3"/>
      <c r="I19" s="3"/>
      <c r="J19" s="3"/>
      <c r="K19" s="25"/>
      <c r="L19" s="25"/>
      <c r="M19" s="3"/>
      <c r="N19" s="3"/>
      <c r="O19" s="28"/>
      <c r="P19" s="28"/>
      <c r="Q19" s="3"/>
      <c r="R19" s="25"/>
      <c r="S19" s="25"/>
      <c r="T19" s="28"/>
      <c r="U19" s="16" t="s">
        <v>32</v>
      </c>
      <c r="V19" s="3"/>
      <c r="W19" s="28"/>
      <c r="X19" s="25"/>
      <c r="Y19" s="25"/>
      <c r="Z19" s="25"/>
      <c r="AA19" s="3"/>
      <c r="AB19" s="3"/>
      <c r="AC19" s="28"/>
      <c r="AD19" s="28"/>
      <c r="AE19" s="3"/>
      <c r="AF19" s="3"/>
      <c r="AG19" s="17">
        <f t="shared" si="0"/>
        <v>0</v>
      </c>
      <c r="AH19" s="17">
        <f t="shared" si="1"/>
        <v>0</v>
      </c>
      <c r="AI19" s="17">
        <f t="shared" si="2"/>
        <v>1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19" t="s">
        <v>72</v>
      </c>
      <c r="B20" s="3"/>
      <c r="C20" s="3"/>
      <c r="D20" s="25"/>
      <c r="E20" s="25"/>
      <c r="F20" s="3"/>
      <c r="G20" s="3"/>
      <c r="H20" s="3"/>
      <c r="I20" s="3"/>
      <c r="J20" s="3"/>
      <c r="K20" s="25"/>
      <c r="L20" s="25"/>
      <c r="M20" s="3"/>
      <c r="N20" s="3"/>
      <c r="O20" s="28"/>
      <c r="P20" s="28"/>
      <c r="Q20" s="3"/>
      <c r="R20" s="25"/>
      <c r="S20" s="25"/>
      <c r="T20" s="28"/>
      <c r="U20" s="28"/>
      <c r="V20" s="3"/>
      <c r="W20" s="28"/>
      <c r="X20" s="25"/>
      <c r="Y20" s="25"/>
      <c r="Z20" s="25"/>
      <c r="AA20" s="3"/>
      <c r="AB20" s="16" t="s">
        <v>33</v>
      </c>
      <c r="AC20" s="28"/>
      <c r="AD20" s="28"/>
      <c r="AE20" s="3"/>
      <c r="AF20" s="3"/>
      <c r="AG20" s="17">
        <f t="shared" si="0"/>
        <v>1</v>
      </c>
      <c r="AH20" s="17">
        <f t="shared" si="1"/>
        <v>0</v>
      </c>
      <c r="AI20" s="17">
        <f t="shared" si="2"/>
        <v>0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19" t="s">
        <v>13</v>
      </c>
      <c r="B21" s="3"/>
      <c r="C21" s="3"/>
      <c r="D21" s="25"/>
      <c r="E21" s="25"/>
      <c r="F21" s="3"/>
      <c r="G21" s="23" t="s">
        <v>32</v>
      </c>
      <c r="H21" s="3"/>
      <c r="I21" s="3"/>
      <c r="J21" s="3"/>
      <c r="K21" s="25"/>
      <c r="L21" s="25"/>
      <c r="M21" s="28"/>
      <c r="N21" s="3"/>
      <c r="O21" s="3"/>
      <c r="P21" s="3"/>
      <c r="Q21" s="3"/>
      <c r="R21" s="25"/>
      <c r="S21" s="25"/>
      <c r="T21" s="3"/>
      <c r="U21" s="28"/>
      <c r="V21" s="3"/>
      <c r="W21" s="28"/>
      <c r="X21" s="25"/>
      <c r="Y21" s="25"/>
      <c r="Z21" s="25"/>
      <c r="AA21" s="23" t="s">
        <v>32</v>
      </c>
      <c r="AB21" s="3"/>
      <c r="AC21" s="3"/>
      <c r="AD21" s="3"/>
      <c r="AE21" s="3"/>
      <c r="AF21" s="3"/>
      <c r="AG21" s="17">
        <f>COUNTIF(B21:AF21,"Р")+1</f>
        <v>1</v>
      </c>
      <c r="AH21" s="17">
        <f t="shared" si="1"/>
        <v>0</v>
      </c>
      <c r="AI21" s="17">
        <f>COUNTIF(B21:AF21,"М")+1</f>
        <v>3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0</v>
      </c>
      <c r="AQ21" s="17">
        <f t="shared" si="10"/>
        <v>0</v>
      </c>
      <c r="AR21" s="17">
        <f t="shared" si="11"/>
        <v>0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19" t="s">
        <v>14</v>
      </c>
      <c r="B22" s="3"/>
      <c r="C22" s="16" t="s">
        <v>103</v>
      </c>
      <c r="D22" s="25"/>
      <c r="E22" s="25"/>
      <c r="F22" s="3"/>
      <c r="G22" s="3"/>
      <c r="H22" s="28"/>
      <c r="I22" s="3"/>
      <c r="J22" s="3"/>
      <c r="K22" s="25"/>
      <c r="L22" s="25"/>
      <c r="M22" s="28"/>
      <c r="N22" s="3"/>
      <c r="O22" s="16" t="s">
        <v>36</v>
      </c>
      <c r="P22" s="3"/>
      <c r="Q22" s="28"/>
      <c r="R22" s="25"/>
      <c r="S22" s="25"/>
      <c r="T22" s="28"/>
      <c r="U22" s="28"/>
      <c r="V22" s="28"/>
      <c r="X22" s="25"/>
      <c r="Y22" s="25"/>
      <c r="Z22" s="25"/>
      <c r="AA22" s="28"/>
      <c r="AB22" s="3"/>
      <c r="AC22" s="28"/>
      <c r="AD22" s="3"/>
      <c r="AE22" s="28"/>
      <c r="AF22" s="3"/>
      <c r="AG22" s="17">
        <f t="shared" si="0"/>
        <v>0</v>
      </c>
      <c r="AH22" s="17">
        <f t="shared" si="1"/>
        <v>0</v>
      </c>
      <c r="AI22" s="17">
        <f t="shared" si="2"/>
        <v>0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1</v>
      </c>
      <c r="AN22" s="17">
        <f t="shared" si="7"/>
        <v>0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0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19" t="s">
        <v>64</v>
      </c>
      <c r="B23" s="3"/>
      <c r="C23" s="3"/>
      <c r="D23" s="25"/>
      <c r="E23" s="25"/>
      <c r="F23" s="3"/>
      <c r="G23" s="23" t="s">
        <v>32</v>
      </c>
      <c r="H23" s="28"/>
      <c r="I23" s="3"/>
      <c r="J23" s="3"/>
      <c r="K23" s="25"/>
      <c r="L23" s="26"/>
      <c r="M23" s="28"/>
      <c r="N23" s="3"/>
      <c r="O23" s="16" t="s">
        <v>36</v>
      </c>
      <c r="P23" s="3"/>
      <c r="Q23" s="28"/>
      <c r="R23" s="25"/>
      <c r="S23" s="25"/>
      <c r="T23" s="28"/>
      <c r="U23" s="3"/>
      <c r="V23" s="3"/>
      <c r="W23" s="3"/>
      <c r="X23" s="25"/>
      <c r="Y23" s="25"/>
      <c r="Z23" s="25"/>
      <c r="AA23" s="23" t="s">
        <v>32</v>
      </c>
      <c r="AB23" s="3"/>
      <c r="AC23" s="3"/>
      <c r="AD23" s="3"/>
      <c r="AE23" s="28"/>
      <c r="AF23" s="3"/>
      <c r="AG23" s="17">
        <f t="shared" si="0"/>
        <v>0</v>
      </c>
      <c r="AH23" s="17">
        <f t="shared" si="1"/>
        <v>0</v>
      </c>
      <c r="AI23" s="17">
        <f t="shared" si="2"/>
        <v>2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1</v>
      </c>
      <c r="AN23" s="17">
        <f t="shared" si="7"/>
        <v>0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0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19" t="s">
        <v>74</v>
      </c>
      <c r="B24" s="3"/>
      <c r="C24" s="3"/>
      <c r="D24" s="25"/>
      <c r="E24" s="25"/>
      <c r="F24" s="3"/>
      <c r="G24" s="3"/>
      <c r="H24" s="28"/>
      <c r="I24" s="3"/>
      <c r="J24" s="3"/>
      <c r="K24" s="25"/>
      <c r="L24" s="26"/>
      <c r="M24" s="28"/>
      <c r="N24" s="3"/>
      <c r="O24" s="16" t="s">
        <v>36</v>
      </c>
      <c r="P24" s="3"/>
      <c r="Q24" s="28"/>
      <c r="R24" s="25"/>
      <c r="S24" s="25"/>
      <c r="T24" s="28"/>
      <c r="U24" s="3"/>
      <c r="V24" s="3"/>
      <c r="W24" s="3"/>
      <c r="X24" s="25"/>
      <c r="Y24" s="25"/>
      <c r="Z24" s="25"/>
      <c r="AA24" s="28"/>
      <c r="AB24" s="3"/>
      <c r="AC24" s="3"/>
      <c r="AD24" s="3"/>
      <c r="AE24" s="28"/>
      <c r="AF24" s="3"/>
      <c r="AG24" s="17">
        <f t="shared" si="0"/>
        <v>0</v>
      </c>
      <c r="AH24" s="17">
        <f t="shared" si="1"/>
        <v>0</v>
      </c>
      <c r="AI24" s="17">
        <f t="shared" si="2"/>
        <v>0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1</v>
      </c>
      <c r="AN24" s="17">
        <f t="shared" si="7"/>
        <v>0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0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19" t="s">
        <v>15</v>
      </c>
      <c r="B25" s="3"/>
      <c r="C25" s="16" t="s">
        <v>32</v>
      </c>
      <c r="D25" s="25"/>
      <c r="E25" s="25"/>
      <c r="F25" s="3"/>
      <c r="G25" s="3"/>
      <c r="H25" s="3"/>
      <c r="I25" s="3"/>
      <c r="J25" s="3"/>
      <c r="K25" s="26"/>
      <c r="L25" s="25"/>
      <c r="M25" s="28"/>
      <c r="N25" s="3"/>
      <c r="O25" s="16" t="s">
        <v>36</v>
      </c>
      <c r="P25" s="28"/>
      <c r="Q25" s="3"/>
      <c r="R25" s="25"/>
      <c r="S25" s="26"/>
      <c r="T25" s="3"/>
      <c r="U25" s="16" t="s">
        <v>32</v>
      </c>
      <c r="V25" s="3"/>
      <c r="W25" s="28"/>
      <c r="X25" s="25"/>
      <c r="Y25" s="25"/>
      <c r="Z25" s="26"/>
      <c r="AA25" s="28"/>
      <c r="AB25" s="28"/>
      <c r="AC25" s="28"/>
      <c r="AD25" s="3"/>
      <c r="AE25" s="28"/>
      <c r="AF25" s="3"/>
      <c r="AG25" s="17">
        <f t="shared" si="0"/>
        <v>0</v>
      </c>
      <c r="AH25" s="17">
        <f t="shared" si="1"/>
        <v>0</v>
      </c>
      <c r="AI25" s="17">
        <f t="shared" si="2"/>
        <v>2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1</v>
      </c>
      <c r="AN25" s="17">
        <f t="shared" si="7"/>
        <v>0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19" t="s">
        <v>16</v>
      </c>
      <c r="B26" s="3"/>
      <c r="C26" s="3"/>
      <c r="D26" s="25"/>
      <c r="E26" s="25"/>
      <c r="F26" s="3"/>
      <c r="G26" s="3"/>
      <c r="H26" s="3"/>
      <c r="I26" s="3"/>
      <c r="J26" s="3"/>
      <c r="K26" s="26"/>
      <c r="L26" s="25"/>
      <c r="M26" s="3"/>
      <c r="N26" s="28"/>
      <c r="O26" s="16" t="s">
        <v>32</v>
      </c>
      <c r="P26" s="3"/>
      <c r="Q26" s="3"/>
      <c r="R26" s="25"/>
      <c r="S26" s="25"/>
      <c r="T26" s="3"/>
      <c r="U26" s="28"/>
      <c r="V26" s="3"/>
      <c r="W26" s="3"/>
      <c r="X26" s="25"/>
      <c r="Y26" s="26"/>
      <c r="Z26" s="25"/>
      <c r="AA26" s="28"/>
      <c r="AB26" s="28"/>
      <c r="AC26" s="28"/>
      <c r="AD26" s="28"/>
      <c r="AE26" s="3"/>
      <c r="AF26" s="3"/>
      <c r="AG26" s="17">
        <f t="shared" si="0"/>
        <v>0</v>
      </c>
      <c r="AH26" s="17">
        <f t="shared" si="1"/>
        <v>0</v>
      </c>
      <c r="AI26" s="17">
        <f t="shared" si="2"/>
        <v>1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0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19" t="s">
        <v>17</v>
      </c>
      <c r="B27" s="3"/>
      <c r="C27" s="3"/>
      <c r="D27" s="25"/>
      <c r="E27" s="25"/>
      <c r="F27" s="3"/>
      <c r="G27" s="3"/>
      <c r="H27" s="3"/>
      <c r="I27" s="3"/>
      <c r="J27" s="3"/>
      <c r="K27" s="26"/>
      <c r="L27" s="25"/>
      <c r="M27" s="28"/>
      <c r="N27" s="28"/>
      <c r="O27" s="28"/>
      <c r="P27" s="16" t="s">
        <v>32</v>
      </c>
      <c r="Q27" s="3"/>
      <c r="R27" s="25"/>
      <c r="S27" s="25"/>
      <c r="T27" s="3"/>
      <c r="U27" s="28"/>
      <c r="V27" s="3"/>
      <c r="W27" s="28"/>
      <c r="X27" s="25"/>
      <c r="Y27" s="26"/>
      <c r="Z27" s="26"/>
      <c r="AA27" s="28"/>
      <c r="AB27" s="3"/>
      <c r="AC27" s="3"/>
      <c r="AD27" s="28"/>
      <c r="AE27" s="3"/>
      <c r="AF27" s="3"/>
      <c r="AG27" s="17">
        <f t="shared" si="0"/>
        <v>0</v>
      </c>
      <c r="AH27" s="17">
        <f t="shared" si="1"/>
        <v>0</v>
      </c>
      <c r="AI27" s="17">
        <f t="shared" si="2"/>
        <v>1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0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19" t="s">
        <v>75</v>
      </c>
      <c r="B28" s="3"/>
      <c r="C28" s="3"/>
      <c r="D28" s="25"/>
      <c r="E28" s="25"/>
      <c r="F28" s="3"/>
      <c r="G28" s="3"/>
      <c r="H28" s="3"/>
      <c r="I28" s="3"/>
      <c r="J28" s="3"/>
      <c r="K28" s="26"/>
      <c r="L28" s="25"/>
      <c r="M28" s="3"/>
      <c r="N28" s="28"/>
      <c r="O28" s="28"/>
      <c r="P28" s="16" t="s">
        <v>32</v>
      </c>
      <c r="Q28" s="16" t="s">
        <v>103</v>
      </c>
      <c r="R28" s="25"/>
      <c r="S28" s="25"/>
      <c r="T28" s="3"/>
      <c r="U28" s="28"/>
      <c r="V28" s="3"/>
      <c r="W28" s="3"/>
      <c r="X28" s="25"/>
      <c r="Y28" s="26"/>
      <c r="Z28" s="26"/>
      <c r="AA28" s="3"/>
      <c r="AB28" s="28"/>
      <c r="AC28" s="28"/>
      <c r="AD28" s="28"/>
      <c r="AE28" s="3"/>
      <c r="AF28" s="3"/>
      <c r="AG28" s="17">
        <f>COUNTIF(B28:AF28,"Р")+1</f>
        <v>1</v>
      </c>
      <c r="AH28" s="17">
        <f t="shared" si="1"/>
        <v>0</v>
      </c>
      <c r="AI28" s="17">
        <f t="shared" si="2"/>
        <v>1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0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19" t="s">
        <v>76</v>
      </c>
      <c r="B29" s="3"/>
      <c r="C29" s="16" t="s">
        <v>32</v>
      </c>
      <c r="D29" s="25"/>
      <c r="E29" s="25"/>
      <c r="F29" s="3"/>
      <c r="G29" s="3"/>
      <c r="H29" s="3"/>
      <c r="I29" s="3"/>
      <c r="J29" s="3"/>
      <c r="K29" s="26"/>
      <c r="L29" s="25"/>
      <c r="M29" s="28"/>
      <c r="N29" s="3"/>
      <c r="O29" s="28"/>
      <c r="P29" s="3"/>
      <c r="Q29" s="3"/>
      <c r="R29" s="25"/>
      <c r="S29" s="25"/>
      <c r="T29" s="3"/>
      <c r="U29" s="16" t="s">
        <v>32</v>
      </c>
      <c r="V29" s="3"/>
      <c r="W29" s="28"/>
      <c r="X29" s="25"/>
      <c r="Y29" s="26"/>
      <c r="Z29" s="26"/>
      <c r="AA29" s="28"/>
      <c r="AB29" s="3"/>
      <c r="AC29" s="3"/>
      <c r="AD29" s="28"/>
      <c r="AE29" s="3"/>
      <c r="AF29" s="3"/>
      <c r="AG29" s="17">
        <f t="shared" si="0"/>
        <v>0</v>
      </c>
      <c r="AH29" s="17">
        <f t="shared" si="1"/>
        <v>0</v>
      </c>
      <c r="AI29" s="17">
        <f>COUNTIF(B29:AF29,"М")+1</f>
        <v>3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19" t="s">
        <v>18</v>
      </c>
      <c r="B30" s="3"/>
      <c r="C30" s="3"/>
      <c r="D30" s="25"/>
      <c r="E30" s="25"/>
      <c r="F30" s="3"/>
      <c r="G30" s="3"/>
      <c r="H30" s="3"/>
      <c r="I30" s="3"/>
      <c r="J30" s="3"/>
      <c r="K30" s="25"/>
      <c r="L30" s="25"/>
      <c r="M30" s="3"/>
      <c r="N30" s="23" t="s">
        <v>42</v>
      </c>
      <c r="O30" s="28"/>
      <c r="P30" s="28"/>
      <c r="Q30" s="28"/>
      <c r="R30" s="25"/>
      <c r="S30" s="25"/>
      <c r="T30" s="3"/>
      <c r="U30" s="3"/>
      <c r="V30" s="23" t="s">
        <v>43</v>
      </c>
      <c r="W30" s="3"/>
      <c r="X30" s="26"/>
      <c r="Y30" s="25"/>
      <c r="Z30" s="25"/>
      <c r="AA30" s="3"/>
      <c r="AB30" s="28"/>
      <c r="AC30" s="3"/>
      <c r="AD30" s="3"/>
      <c r="AE30" s="3"/>
      <c r="AF30" s="3"/>
      <c r="AG30" s="17">
        <f t="shared" si="0"/>
        <v>0</v>
      </c>
      <c r="AH30" s="17">
        <f t="shared" si="1"/>
        <v>1</v>
      </c>
      <c r="AI30" s="17">
        <f t="shared" si="2"/>
        <v>0</v>
      </c>
      <c r="AJ30" s="17">
        <f t="shared" si="3"/>
        <v>1</v>
      </c>
      <c r="AK30" s="17">
        <f t="shared" si="4"/>
        <v>0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19" t="s">
        <v>19</v>
      </c>
      <c r="B31" s="3"/>
      <c r="C31" s="3"/>
      <c r="D31" s="25"/>
      <c r="E31" s="25"/>
      <c r="F31" s="3"/>
      <c r="G31" s="3"/>
      <c r="H31" s="3"/>
      <c r="I31" s="3"/>
      <c r="J31" s="3"/>
      <c r="K31" s="25"/>
      <c r="L31" s="25"/>
      <c r="M31" s="3"/>
      <c r="N31" s="3"/>
      <c r="O31" s="3"/>
      <c r="P31" s="28"/>
      <c r="Q31" s="3"/>
      <c r="R31" s="25"/>
      <c r="S31" s="26"/>
      <c r="T31" s="3"/>
      <c r="U31" s="3"/>
      <c r="V31" s="3"/>
      <c r="W31" s="3"/>
      <c r="X31" s="25"/>
      <c r="Y31" s="25"/>
      <c r="Z31" s="25"/>
      <c r="AA31" s="3"/>
      <c r="AB31" s="3"/>
      <c r="AC31" s="28"/>
      <c r="AD31" s="28"/>
      <c r="AE31" s="3"/>
      <c r="AF31" s="3"/>
      <c r="AG31" s="17">
        <f t="shared" si="0"/>
        <v>0</v>
      </c>
      <c r="AH31" s="17">
        <f t="shared" si="1"/>
        <v>0</v>
      </c>
      <c r="AI31" s="17">
        <f t="shared" si="2"/>
        <v>0</v>
      </c>
      <c r="AJ31" s="17">
        <f t="shared" si="3"/>
        <v>0</v>
      </c>
      <c r="AK31" s="17">
        <f t="shared" si="4"/>
        <v>0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19" t="s">
        <v>20</v>
      </c>
      <c r="B32" s="3"/>
      <c r="C32" s="3"/>
      <c r="D32" s="25"/>
      <c r="E32" s="25"/>
      <c r="F32" s="3"/>
      <c r="G32" s="3"/>
      <c r="H32" s="3"/>
      <c r="I32" s="3"/>
      <c r="J32" s="3"/>
      <c r="K32" s="25"/>
      <c r="L32" s="25"/>
      <c r="M32" s="3"/>
      <c r="N32" s="23" t="s">
        <v>42</v>
      </c>
      <c r="O32" s="28"/>
      <c r="P32" s="28"/>
      <c r="Q32" s="28"/>
      <c r="R32" s="25"/>
      <c r="S32" s="25"/>
      <c r="T32" s="3"/>
      <c r="U32" s="3"/>
      <c r="V32" s="23" t="s">
        <v>43</v>
      </c>
      <c r="W32" s="3"/>
      <c r="X32" s="26"/>
      <c r="Y32" s="25"/>
      <c r="Z32" s="25"/>
      <c r="AA32" s="3"/>
      <c r="AB32" s="28"/>
      <c r="AC32" s="3"/>
      <c r="AD32" s="3"/>
      <c r="AE32" s="3"/>
      <c r="AF32" s="3"/>
      <c r="AG32" s="17">
        <f t="shared" si="0"/>
        <v>0</v>
      </c>
      <c r="AH32" s="17">
        <f t="shared" si="1"/>
        <v>1</v>
      </c>
      <c r="AI32" s="17">
        <f t="shared" si="2"/>
        <v>0</v>
      </c>
      <c r="AJ32" s="17">
        <f t="shared" si="3"/>
        <v>1</v>
      </c>
      <c r="AK32" s="17">
        <f t="shared" si="4"/>
        <v>0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19" t="s">
        <v>77</v>
      </c>
      <c r="B33" s="3"/>
      <c r="C33" s="3"/>
      <c r="D33" s="25"/>
      <c r="E33" s="25"/>
      <c r="F33" s="3"/>
      <c r="G33" s="3"/>
      <c r="H33" s="3"/>
      <c r="I33" s="3"/>
      <c r="J33" s="3"/>
      <c r="K33" s="25"/>
      <c r="L33" s="25"/>
      <c r="M33" s="3"/>
      <c r="N33" s="3"/>
      <c r="O33" s="3"/>
      <c r="P33" s="28"/>
      <c r="Q33" s="3"/>
      <c r="R33" s="25"/>
      <c r="S33" s="26"/>
      <c r="T33" s="3"/>
      <c r="U33" s="3"/>
      <c r="V33" s="3"/>
      <c r="W33" s="3"/>
      <c r="X33" s="25"/>
      <c r="Y33" s="25"/>
      <c r="Z33" s="25"/>
      <c r="AA33" s="3"/>
      <c r="AB33" s="3"/>
      <c r="AC33" s="28"/>
      <c r="AD33" s="28"/>
      <c r="AE33" s="3"/>
      <c r="AF33" s="3"/>
      <c r="AG33" s="17">
        <f t="shared" si="0"/>
        <v>0</v>
      </c>
      <c r="AH33" s="17">
        <f t="shared" si="1"/>
        <v>0</v>
      </c>
      <c r="AI33" s="17">
        <f t="shared" si="2"/>
        <v>0</v>
      </c>
      <c r="AJ33" s="17">
        <f t="shared" si="3"/>
        <v>0</v>
      </c>
      <c r="AK33" s="17">
        <f t="shared" si="4"/>
        <v>0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0" t="s">
        <v>21</v>
      </c>
      <c r="B34" s="3"/>
      <c r="C34" s="3"/>
      <c r="D34" s="25"/>
      <c r="E34" s="25"/>
      <c r="F34" s="16" t="s">
        <v>37</v>
      </c>
      <c r="G34" s="3"/>
      <c r="H34" s="3"/>
      <c r="I34" s="3"/>
      <c r="J34" s="3"/>
      <c r="K34" s="25"/>
      <c r="L34" s="25"/>
      <c r="M34" s="3"/>
      <c r="N34" s="3"/>
      <c r="O34" s="3"/>
      <c r="P34" s="3"/>
      <c r="Q34" s="3"/>
      <c r="R34" s="25"/>
      <c r="S34" s="25"/>
      <c r="T34" s="3"/>
      <c r="U34" s="3"/>
      <c r="V34" s="3"/>
      <c r="W34" s="3"/>
      <c r="X34" s="25"/>
      <c r="Y34" s="25"/>
      <c r="Z34" s="25"/>
      <c r="AA34" s="3"/>
      <c r="AB34" s="3"/>
      <c r="AC34" s="28"/>
      <c r="AD34" s="3"/>
      <c r="AE34" s="3"/>
      <c r="AF34" s="3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1</v>
      </c>
      <c r="AL34" s="17">
        <f t="shared" si="5"/>
        <v>0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0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1" t="s">
        <v>22</v>
      </c>
      <c r="B35" s="3"/>
      <c r="C35" s="3"/>
      <c r="D35" s="25"/>
      <c r="E35" s="25"/>
      <c r="F35" s="16" t="s">
        <v>37</v>
      </c>
      <c r="G35" s="3"/>
      <c r="H35" s="3"/>
      <c r="I35" s="3"/>
      <c r="J35" s="3"/>
      <c r="K35" s="26"/>
      <c r="L35" s="25"/>
      <c r="M35" s="3"/>
      <c r="N35" s="28"/>
      <c r="O35" s="3"/>
      <c r="P35" s="28"/>
      <c r="Q35" s="3"/>
      <c r="R35" s="25"/>
      <c r="S35" s="25"/>
      <c r="T35" s="28"/>
      <c r="U35" s="28"/>
      <c r="V35" s="16" t="s">
        <v>103</v>
      </c>
      <c r="W35" s="3"/>
      <c r="X35" s="25"/>
      <c r="Y35" s="25"/>
      <c r="Z35" s="25"/>
      <c r="AA35" s="28"/>
      <c r="AB35" s="3"/>
      <c r="AC35" s="3"/>
      <c r="AD35" s="3"/>
      <c r="AE35" s="3"/>
      <c r="AF35" s="3"/>
      <c r="AG35" s="17">
        <f t="shared" si="0"/>
        <v>0</v>
      </c>
      <c r="AH35" s="17">
        <f t="shared" si="1"/>
        <v>0</v>
      </c>
      <c r="AI35" s="17">
        <f t="shared" si="2"/>
        <v>0</v>
      </c>
      <c r="AJ35" s="17">
        <f t="shared" si="3"/>
        <v>0</v>
      </c>
      <c r="AK35" s="17">
        <f t="shared" si="4"/>
        <v>1</v>
      </c>
      <c r="AL35" s="17">
        <f t="shared" si="5"/>
        <v>0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1" t="s">
        <v>23</v>
      </c>
      <c r="B36" s="3"/>
      <c r="C36" s="3"/>
      <c r="D36" s="25"/>
      <c r="E36" s="25"/>
      <c r="F36" s="16" t="s">
        <v>37</v>
      </c>
      <c r="G36" s="3"/>
      <c r="H36" s="3"/>
      <c r="I36" s="3"/>
      <c r="J36" s="3"/>
      <c r="K36" s="25"/>
      <c r="L36" s="25"/>
      <c r="M36" s="3"/>
      <c r="N36" s="28"/>
      <c r="O36" s="23" t="s">
        <v>42</v>
      </c>
      <c r="P36" s="3"/>
      <c r="Q36" s="3"/>
      <c r="R36" s="25"/>
      <c r="S36" s="25"/>
      <c r="T36" s="28"/>
      <c r="U36" s="28"/>
      <c r="V36" s="16" t="s">
        <v>103</v>
      </c>
      <c r="W36" s="3"/>
      <c r="X36" s="25"/>
      <c r="Y36" s="25"/>
      <c r="Z36" s="25"/>
      <c r="AA36" s="28"/>
      <c r="AB36" s="3"/>
      <c r="AC36" s="3"/>
      <c r="AD36" s="3"/>
      <c r="AE36" s="3"/>
      <c r="AF36" s="3"/>
      <c r="AG36" s="17">
        <f t="shared" si="0"/>
        <v>0</v>
      </c>
      <c r="AH36" s="17">
        <f t="shared" si="1"/>
        <v>1</v>
      </c>
      <c r="AI36" s="17">
        <f t="shared" si="2"/>
        <v>0</v>
      </c>
      <c r="AJ36" s="17">
        <f t="shared" si="3"/>
        <v>0</v>
      </c>
      <c r="AK36" s="17">
        <f t="shared" si="4"/>
        <v>1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0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1" t="s">
        <v>78</v>
      </c>
      <c r="B37" s="3"/>
      <c r="C37" s="3"/>
      <c r="D37" s="25"/>
      <c r="E37" s="25"/>
      <c r="F37" s="16" t="s">
        <v>37</v>
      </c>
      <c r="G37" s="3"/>
      <c r="H37" s="3"/>
      <c r="I37" s="3"/>
      <c r="J37" s="3"/>
      <c r="K37" s="26"/>
      <c r="L37" s="25"/>
      <c r="M37" s="3"/>
      <c r="N37" s="16" t="s">
        <v>103</v>
      </c>
      <c r="O37" s="3"/>
      <c r="P37" s="28"/>
      <c r="Q37" s="3"/>
      <c r="R37" s="25"/>
      <c r="S37" s="25"/>
      <c r="T37" s="28"/>
      <c r="U37" s="28"/>
      <c r="V37" s="3"/>
      <c r="W37" s="3"/>
      <c r="X37" s="25"/>
      <c r="Y37" s="25"/>
      <c r="Z37" s="26"/>
      <c r="AA37" s="28"/>
      <c r="AB37" s="3"/>
      <c r="AC37" s="3"/>
      <c r="AD37" s="3"/>
      <c r="AE37" s="3"/>
      <c r="AF37" s="3"/>
      <c r="AG37" s="17">
        <f t="shared" si="0"/>
        <v>0</v>
      </c>
      <c r="AH37" s="17">
        <f t="shared" si="1"/>
        <v>0</v>
      </c>
      <c r="AI37" s="17">
        <f t="shared" si="2"/>
        <v>0</v>
      </c>
      <c r="AJ37" s="17">
        <f t="shared" si="3"/>
        <v>0</v>
      </c>
      <c r="AK37" s="17">
        <f t="shared" si="4"/>
        <v>1</v>
      </c>
      <c r="AL37" s="17">
        <f t="shared" si="5"/>
        <v>0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0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1" t="s">
        <v>79</v>
      </c>
      <c r="B38" s="3"/>
      <c r="C38" s="3"/>
      <c r="D38" s="25"/>
      <c r="E38" s="25"/>
      <c r="F38" s="16" t="s">
        <v>37</v>
      </c>
      <c r="G38" s="3"/>
      <c r="H38" s="3"/>
      <c r="I38" s="3"/>
      <c r="J38" s="3"/>
      <c r="K38" s="25"/>
      <c r="L38" s="25"/>
      <c r="M38" s="16" t="s">
        <v>42</v>
      </c>
      <c r="N38" s="28"/>
      <c r="O38" s="3"/>
      <c r="P38" s="3"/>
      <c r="Q38" s="3"/>
      <c r="R38" s="25"/>
      <c r="S38" s="25"/>
      <c r="T38" s="28"/>
      <c r="U38" s="28"/>
      <c r="V38" s="28"/>
      <c r="W38" s="3"/>
      <c r="X38" s="25"/>
      <c r="Y38" s="25"/>
      <c r="Z38" s="25"/>
      <c r="AA38" s="28"/>
      <c r="AB38" s="28"/>
      <c r="AC38" s="3"/>
      <c r="AD38" s="3"/>
      <c r="AE38" s="3"/>
      <c r="AF38" s="3"/>
      <c r="AG38" s="17">
        <f t="shared" si="0"/>
        <v>0</v>
      </c>
      <c r="AH38" s="17">
        <f t="shared" si="1"/>
        <v>1</v>
      </c>
      <c r="AI38" s="17">
        <f t="shared" si="2"/>
        <v>0</v>
      </c>
      <c r="AJ38" s="17">
        <f t="shared" si="3"/>
        <v>0</v>
      </c>
      <c r="AK38" s="17">
        <f t="shared" si="4"/>
        <v>1</v>
      </c>
      <c r="AL38" s="17">
        <f t="shared" si="5"/>
        <v>0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1" t="s">
        <v>24</v>
      </c>
      <c r="B39" s="3"/>
      <c r="C39" s="3"/>
      <c r="D39" s="25"/>
      <c r="E39" s="25"/>
      <c r="F39" s="3"/>
      <c r="G39" s="3"/>
      <c r="H39" s="16" t="s">
        <v>42</v>
      </c>
      <c r="I39" s="16" t="s">
        <v>43</v>
      </c>
      <c r="J39" s="3"/>
      <c r="K39" s="25"/>
      <c r="L39" s="25"/>
      <c r="M39" s="3"/>
      <c r="N39" s="29"/>
      <c r="O39" s="32" t="s">
        <v>90</v>
      </c>
      <c r="P39" s="3"/>
      <c r="Q39" s="3"/>
      <c r="R39" s="26"/>
      <c r="S39" s="25"/>
      <c r="T39" s="3"/>
      <c r="U39" s="28"/>
      <c r="V39" s="3"/>
      <c r="W39" s="16" t="s">
        <v>42</v>
      </c>
      <c r="X39" s="25"/>
      <c r="Y39" s="25"/>
      <c r="Z39" s="25"/>
      <c r="AA39" s="28"/>
      <c r="AB39" s="3"/>
      <c r="AC39" s="3"/>
      <c r="AD39" s="28"/>
      <c r="AE39" s="3"/>
      <c r="AF39" s="3"/>
      <c r="AG39" s="17">
        <f t="shared" si="0"/>
        <v>0</v>
      </c>
      <c r="AH39" s="17">
        <f t="shared" si="1"/>
        <v>2</v>
      </c>
      <c r="AI39" s="17">
        <f t="shared" si="2"/>
        <v>0</v>
      </c>
      <c r="AJ39" s="17">
        <f t="shared" si="3"/>
        <v>1</v>
      </c>
      <c r="AK39" s="17">
        <f t="shared" si="4"/>
        <v>0</v>
      </c>
      <c r="AL39" s="17">
        <f t="shared" si="5"/>
        <v>0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1" t="s">
        <v>25</v>
      </c>
      <c r="B40" s="23" t="s">
        <v>43</v>
      </c>
      <c r="C40" s="3"/>
      <c r="D40" s="25"/>
      <c r="E40" s="25"/>
      <c r="F40" s="3"/>
      <c r="G40" s="3"/>
      <c r="H40" s="3"/>
      <c r="I40" s="3"/>
      <c r="J40" s="23" t="s">
        <v>42</v>
      </c>
      <c r="K40" s="26"/>
      <c r="L40" s="25"/>
      <c r="M40" s="28"/>
      <c r="N40" s="3"/>
      <c r="O40" s="32" t="s">
        <v>90</v>
      </c>
      <c r="P40" s="3"/>
      <c r="Q40" s="3"/>
      <c r="R40" s="25"/>
      <c r="S40" s="25"/>
      <c r="T40" s="3"/>
      <c r="U40" s="28"/>
      <c r="V40" s="3"/>
      <c r="W40" s="28"/>
      <c r="X40" s="26"/>
      <c r="Y40" s="25"/>
      <c r="Z40" s="25"/>
      <c r="AA40" s="23" t="s">
        <v>42</v>
      </c>
      <c r="AB40" s="16" t="s">
        <v>103</v>
      </c>
      <c r="AC40" s="3"/>
      <c r="AD40" s="3"/>
      <c r="AE40" s="3"/>
      <c r="AF40" s="3"/>
      <c r="AG40" s="17">
        <f t="shared" si="0"/>
        <v>0</v>
      </c>
      <c r="AH40" s="17">
        <f t="shared" si="1"/>
        <v>2</v>
      </c>
      <c r="AI40" s="17">
        <f t="shared" si="2"/>
        <v>0</v>
      </c>
      <c r="AJ40" s="17">
        <f t="shared" si="3"/>
        <v>1</v>
      </c>
      <c r="AK40" s="17">
        <f t="shared" si="4"/>
        <v>0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1" t="s">
        <v>26</v>
      </c>
      <c r="B41" s="3"/>
      <c r="C41" s="3"/>
      <c r="D41" s="25"/>
      <c r="E41" s="25"/>
      <c r="F41" s="3"/>
      <c r="G41" s="3"/>
      <c r="H41" s="16" t="s">
        <v>42</v>
      </c>
      <c r="I41" s="16" t="s">
        <v>43</v>
      </c>
      <c r="J41" s="28"/>
      <c r="K41" s="26"/>
      <c r="L41" s="25"/>
      <c r="M41" s="28"/>
      <c r="N41" s="3"/>
      <c r="O41" s="32" t="s">
        <v>90</v>
      </c>
      <c r="P41" s="3"/>
      <c r="Q41" s="3"/>
      <c r="R41" s="26"/>
      <c r="S41" s="25"/>
      <c r="T41" s="3"/>
      <c r="U41" s="3"/>
      <c r="V41" s="3"/>
      <c r="W41" s="16" t="s">
        <v>42</v>
      </c>
      <c r="X41" s="25"/>
      <c r="Y41" s="25"/>
      <c r="Z41" s="25"/>
      <c r="AA41" s="28"/>
      <c r="AB41" s="28"/>
      <c r="AC41" s="3"/>
      <c r="AD41" s="3"/>
      <c r="AE41" s="3"/>
      <c r="AF41" s="3"/>
      <c r="AG41" s="17">
        <f t="shared" si="0"/>
        <v>0</v>
      </c>
      <c r="AH41" s="17">
        <f t="shared" si="1"/>
        <v>2</v>
      </c>
      <c r="AI41" s="17">
        <f t="shared" si="2"/>
        <v>0</v>
      </c>
      <c r="AJ41" s="17">
        <f t="shared" si="3"/>
        <v>1</v>
      </c>
      <c r="AK41" s="17">
        <f t="shared" si="4"/>
        <v>0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1" t="s">
        <v>80</v>
      </c>
      <c r="B42" s="23" t="s">
        <v>43</v>
      </c>
      <c r="C42" s="3"/>
      <c r="D42" s="25"/>
      <c r="E42" s="25"/>
      <c r="F42" s="3"/>
      <c r="G42" s="3"/>
      <c r="H42" s="3"/>
      <c r="I42" s="3"/>
      <c r="J42" s="23" t="s">
        <v>42</v>
      </c>
      <c r="K42" s="26"/>
      <c r="L42" s="25"/>
      <c r="M42" s="28"/>
      <c r="N42" s="3"/>
      <c r="O42" s="32" t="s">
        <v>90</v>
      </c>
      <c r="P42" s="3"/>
      <c r="Q42" s="3"/>
      <c r="R42" s="25"/>
      <c r="S42" s="25"/>
      <c r="T42" s="3"/>
      <c r="U42" s="3"/>
      <c r="V42" s="3"/>
      <c r="W42" s="28"/>
      <c r="X42" s="26"/>
      <c r="Y42" s="25"/>
      <c r="Z42" s="25"/>
      <c r="AA42" s="23" t="s">
        <v>42</v>
      </c>
      <c r="AB42" s="28"/>
      <c r="AC42" s="16" t="s">
        <v>103</v>
      </c>
      <c r="AD42" s="3"/>
      <c r="AE42" s="3"/>
      <c r="AF42" s="3"/>
      <c r="AG42" s="17">
        <f t="shared" si="0"/>
        <v>0</v>
      </c>
      <c r="AH42" s="17">
        <f t="shared" si="1"/>
        <v>2</v>
      </c>
      <c r="AI42" s="17">
        <f t="shared" si="2"/>
        <v>0</v>
      </c>
      <c r="AJ42" s="17">
        <f t="shared" si="3"/>
        <v>1</v>
      </c>
      <c r="AK42" s="17">
        <f t="shared" si="4"/>
        <v>0</v>
      </c>
      <c r="AL42" s="17">
        <f t="shared" si="5"/>
        <v>0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1" t="s">
        <v>81</v>
      </c>
      <c r="B43" s="36" t="s">
        <v>42</v>
      </c>
      <c r="C43" s="3"/>
      <c r="D43" s="25"/>
      <c r="E43" s="25"/>
      <c r="F43" s="3"/>
      <c r="G43" s="3"/>
      <c r="H43" s="3"/>
      <c r="I43" s="3"/>
      <c r="J43" s="3"/>
      <c r="K43" s="25"/>
      <c r="L43" s="25"/>
      <c r="M43" s="28"/>
      <c r="N43" s="28"/>
      <c r="O43" s="36" t="s">
        <v>43</v>
      </c>
      <c r="P43" s="28"/>
      <c r="Q43" s="3"/>
      <c r="R43" s="25"/>
      <c r="S43" s="25"/>
      <c r="T43" s="3"/>
      <c r="U43" s="28"/>
      <c r="V43" s="3"/>
      <c r="W43" s="28"/>
      <c r="X43" s="26"/>
      <c r="Y43" s="25"/>
      <c r="Z43" s="25"/>
      <c r="AA43" s="28"/>
      <c r="AB43" s="3"/>
      <c r="AC43" s="3"/>
      <c r="AD43" s="3"/>
      <c r="AE43" s="3"/>
      <c r="AF43" s="3"/>
      <c r="AG43" s="17">
        <f t="shared" si="0"/>
        <v>0</v>
      </c>
      <c r="AH43" s="17">
        <f t="shared" si="1"/>
        <v>1</v>
      </c>
      <c r="AI43" s="17">
        <f t="shared" si="2"/>
        <v>0</v>
      </c>
      <c r="AJ43" s="17">
        <f t="shared" si="3"/>
        <v>1</v>
      </c>
      <c r="AK43" s="17">
        <f t="shared" si="4"/>
        <v>0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0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1" t="s">
        <v>82</v>
      </c>
      <c r="B44" s="37"/>
      <c r="C44" s="16" t="s">
        <v>37</v>
      </c>
      <c r="D44" s="25"/>
      <c r="E44" s="25"/>
      <c r="F44" s="3"/>
      <c r="G44" s="3"/>
      <c r="H44" s="3"/>
      <c r="I44" s="3"/>
      <c r="J44" s="3"/>
      <c r="K44" s="25"/>
      <c r="L44" s="25"/>
      <c r="M44" s="28"/>
      <c r="N44" s="28"/>
      <c r="O44" s="37"/>
      <c r="P44" s="28"/>
      <c r="Q44" s="3"/>
      <c r="R44" s="25"/>
      <c r="S44" s="25"/>
      <c r="T44" s="3"/>
      <c r="U44" s="28"/>
      <c r="V44" s="3"/>
      <c r="W44" s="28"/>
      <c r="X44" s="26"/>
      <c r="Y44" s="25"/>
      <c r="Z44" s="25"/>
      <c r="AA44" s="28"/>
      <c r="AB44" s="16" t="s">
        <v>37</v>
      </c>
      <c r="AC44" s="3"/>
      <c r="AD44" s="3"/>
      <c r="AE44" s="3"/>
      <c r="AF44" s="3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2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0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1" t="s">
        <v>83</v>
      </c>
      <c r="B45" s="3"/>
      <c r="C45" s="3"/>
      <c r="D45" s="25"/>
      <c r="E45" s="25"/>
      <c r="F45" s="3"/>
      <c r="G45" s="3"/>
      <c r="H45" s="3"/>
      <c r="I45" s="3"/>
      <c r="J45" s="3"/>
      <c r="K45" s="25"/>
      <c r="L45" s="25"/>
      <c r="M45" s="28"/>
      <c r="N45" s="28"/>
      <c r="O45" s="3"/>
      <c r="P45" s="28"/>
      <c r="Q45" s="16" t="s">
        <v>38</v>
      </c>
      <c r="R45" s="25"/>
      <c r="S45" s="25"/>
      <c r="T45" s="3"/>
      <c r="U45" s="28"/>
      <c r="V45" s="36" t="s">
        <v>43</v>
      </c>
      <c r="W45" s="28"/>
      <c r="X45" s="26"/>
      <c r="Y45" s="25"/>
      <c r="Z45" s="25"/>
      <c r="AA45" s="28"/>
      <c r="AB45" s="3"/>
      <c r="AC45" s="3"/>
      <c r="AD45" s="3"/>
      <c r="AE45" s="3"/>
      <c r="AF45" s="3"/>
      <c r="AG45" s="17">
        <f t="shared" si="0"/>
        <v>0</v>
      </c>
      <c r="AH45" s="17">
        <f t="shared" si="1"/>
        <v>0</v>
      </c>
      <c r="AI45" s="17">
        <f t="shared" si="2"/>
        <v>0</v>
      </c>
      <c r="AJ45" s="17">
        <f t="shared" si="3"/>
        <v>1</v>
      </c>
      <c r="AK45" s="17">
        <f t="shared" si="4"/>
        <v>0</v>
      </c>
      <c r="AL45" s="17">
        <f t="shared" si="5"/>
        <v>1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1" t="s">
        <v>84</v>
      </c>
      <c r="B46" s="3"/>
      <c r="C46" s="3"/>
      <c r="D46" s="25"/>
      <c r="E46" s="25"/>
      <c r="F46" s="3"/>
      <c r="G46" s="3"/>
      <c r="H46" s="3"/>
      <c r="I46" s="3"/>
      <c r="J46" s="3"/>
      <c r="K46" s="25"/>
      <c r="L46" s="25"/>
      <c r="M46" s="28"/>
      <c r="N46" s="28"/>
      <c r="O46" s="3"/>
      <c r="P46" s="28"/>
      <c r="Q46" s="3"/>
      <c r="R46" s="25"/>
      <c r="S46" s="25"/>
      <c r="T46" s="3"/>
      <c r="U46" s="28"/>
      <c r="V46" s="37"/>
      <c r="W46" s="28"/>
      <c r="X46" s="26"/>
      <c r="Y46" s="25"/>
      <c r="Z46" s="25"/>
      <c r="AA46" s="28"/>
      <c r="AB46" s="3"/>
      <c r="AC46" s="3"/>
      <c r="AD46" s="3"/>
      <c r="AE46" s="3"/>
      <c r="AF46" s="3"/>
      <c r="AG46" s="17">
        <f t="shared" si="0"/>
        <v>0</v>
      </c>
      <c r="AH46" s="17">
        <f t="shared" si="1"/>
        <v>0</v>
      </c>
      <c r="AI46" s="17">
        <f t="shared" si="2"/>
        <v>0</v>
      </c>
      <c r="AJ46" s="17">
        <f t="shared" si="3"/>
        <v>0</v>
      </c>
      <c r="AK46" s="17">
        <f t="shared" si="4"/>
        <v>0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1" t="s">
        <v>85</v>
      </c>
      <c r="B47" s="3"/>
      <c r="C47" s="3"/>
      <c r="D47" s="25"/>
      <c r="E47" s="25"/>
      <c r="F47" s="3"/>
      <c r="G47" s="3"/>
      <c r="H47" s="3"/>
      <c r="I47" s="3"/>
      <c r="J47" s="3"/>
      <c r="K47" s="26"/>
      <c r="L47" s="25"/>
      <c r="M47" s="3"/>
      <c r="N47" s="28"/>
      <c r="O47" s="28"/>
      <c r="P47" s="3"/>
      <c r="Q47" s="16" t="s">
        <v>38</v>
      </c>
      <c r="R47" s="25"/>
      <c r="S47" s="25"/>
      <c r="T47" s="3"/>
      <c r="U47" s="3"/>
      <c r="V47" s="3"/>
      <c r="W47" s="3"/>
      <c r="X47" s="25"/>
      <c r="Y47" s="25"/>
      <c r="Z47" s="25"/>
      <c r="AA47" s="28"/>
      <c r="AB47" s="3"/>
      <c r="AC47" s="3"/>
      <c r="AD47" s="28"/>
      <c r="AE47" s="3"/>
      <c r="AF47" s="3"/>
      <c r="AG47" s="17">
        <f t="shared" si="0"/>
        <v>0</v>
      </c>
      <c r="AH47" s="17">
        <f t="shared" si="1"/>
        <v>0</v>
      </c>
      <c r="AI47" s="17">
        <f t="shared" si="2"/>
        <v>0</v>
      </c>
      <c r="AJ47" s="17">
        <f t="shared" si="3"/>
        <v>0</v>
      </c>
      <c r="AK47" s="17">
        <f t="shared" si="4"/>
        <v>0</v>
      </c>
      <c r="AL47" s="17">
        <f t="shared" si="5"/>
        <v>1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19" t="s">
        <v>86</v>
      </c>
      <c r="B48" s="3"/>
      <c r="C48" s="3"/>
      <c r="D48" s="25"/>
      <c r="E48" s="25"/>
      <c r="F48" s="3"/>
      <c r="G48" s="3"/>
      <c r="H48" s="3"/>
      <c r="I48" s="16" t="s">
        <v>32</v>
      </c>
      <c r="J48" s="3"/>
      <c r="K48" s="25"/>
      <c r="L48" s="25"/>
      <c r="M48" s="28"/>
      <c r="N48" s="3"/>
      <c r="O48" s="16" t="s">
        <v>32</v>
      </c>
      <c r="P48" s="28"/>
      <c r="Q48" s="3"/>
      <c r="R48" s="25"/>
      <c r="S48" s="25"/>
      <c r="T48" s="3"/>
      <c r="U48" s="3"/>
      <c r="V48" s="3"/>
      <c r="W48" s="3"/>
      <c r="X48" s="25"/>
      <c r="Y48" s="25"/>
      <c r="Z48" s="25"/>
      <c r="AA48" s="3"/>
      <c r="AB48" s="3"/>
      <c r="AC48" s="3"/>
      <c r="AD48" s="3"/>
      <c r="AE48" s="3"/>
      <c r="AF48" s="3"/>
      <c r="AG48" s="17">
        <f t="shared" si="0"/>
        <v>0</v>
      </c>
      <c r="AH48" s="17">
        <f t="shared" si="1"/>
        <v>0</v>
      </c>
      <c r="AI48" s="17">
        <f t="shared" si="2"/>
        <v>2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1" t="s">
        <v>87</v>
      </c>
      <c r="B49" s="3"/>
      <c r="C49" s="3"/>
      <c r="D49" s="26"/>
      <c r="E49" s="25"/>
      <c r="F49" s="3"/>
      <c r="G49" s="3"/>
      <c r="H49" s="3"/>
      <c r="I49" s="3"/>
      <c r="J49" s="3"/>
      <c r="K49" s="26"/>
      <c r="L49" s="25"/>
      <c r="M49" s="3"/>
      <c r="N49" s="28"/>
      <c r="O49" s="23" t="s">
        <v>37</v>
      </c>
      <c r="P49" s="3"/>
      <c r="Q49" s="3"/>
      <c r="R49" s="25"/>
      <c r="S49" s="25"/>
      <c r="T49" s="3"/>
      <c r="U49" s="3"/>
      <c r="V49" s="3"/>
      <c r="W49" s="3"/>
      <c r="X49" s="25"/>
      <c r="Y49" s="26"/>
      <c r="Z49" s="25"/>
      <c r="AA49" s="28"/>
      <c r="AB49" s="3"/>
      <c r="AC49" s="3"/>
      <c r="AD49" s="28"/>
      <c r="AE49" s="3"/>
      <c r="AF49" s="3"/>
      <c r="AG49" s="17">
        <f t="shared" si="0"/>
        <v>0</v>
      </c>
      <c r="AH49" s="17">
        <f t="shared" si="1"/>
        <v>0</v>
      </c>
      <c r="AI49" s="17">
        <f t="shared" si="2"/>
        <v>0</v>
      </c>
      <c r="AJ49" s="17">
        <f t="shared" si="3"/>
        <v>0</v>
      </c>
      <c r="AK49" s="17">
        <f t="shared" si="4"/>
        <v>1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19" t="s">
        <v>88</v>
      </c>
      <c r="B50" s="16" t="s">
        <v>37</v>
      </c>
      <c r="C50" s="3"/>
      <c r="D50" s="25"/>
      <c r="E50" s="25"/>
      <c r="F50" s="3"/>
      <c r="G50" s="3"/>
      <c r="H50" s="3"/>
      <c r="I50" s="3"/>
      <c r="J50" s="3"/>
      <c r="K50" s="25"/>
      <c r="L50" s="25"/>
      <c r="M50" s="23" t="s">
        <v>42</v>
      </c>
      <c r="N50" s="3"/>
      <c r="O50" s="3"/>
      <c r="P50" s="23" t="s">
        <v>37</v>
      </c>
      <c r="Q50" s="3"/>
      <c r="R50" s="25"/>
      <c r="S50" s="25"/>
      <c r="T50" s="3"/>
      <c r="U50" s="3"/>
      <c r="V50" s="3"/>
      <c r="W50" s="3"/>
      <c r="X50" s="25"/>
      <c r="Y50" s="25"/>
      <c r="Z50" s="25"/>
      <c r="AA50" s="3"/>
      <c r="AB50" s="16" t="s">
        <v>43</v>
      </c>
      <c r="AC50" s="3"/>
      <c r="AD50" s="3"/>
      <c r="AE50" s="3"/>
      <c r="AF50" s="3"/>
      <c r="AG50" s="17">
        <f t="shared" si="0"/>
        <v>0</v>
      </c>
      <c r="AH50" s="17">
        <f t="shared" si="1"/>
        <v>1</v>
      </c>
      <c r="AI50" s="17">
        <f t="shared" si="2"/>
        <v>0</v>
      </c>
      <c r="AJ50" s="17">
        <f t="shared" si="3"/>
        <v>1</v>
      </c>
      <c r="AK50" s="17">
        <f t="shared" si="4"/>
        <v>2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35</v>
      </c>
      <c r="Q52" s="9"/>
      <c r="S52" s="1" t="s">
        <v>34</v>
      </c>
    </row>
    <row r="54" spans="1:47" x14ac:dyDescent="0.25">
      <c r="B54" s="8"/>
      <c r="D54" s="1" t="s">
        <v>41</v>
      </c>
      <c r="Q54" s="13"/>
      <c r="S54" s="1" t="s">
        <v>31</v>
      </c>
      <c r="X54" s="14" t="s">
        <v>33</v>
      </c>
      <c r="Y54" s="1" t="s">
        <v>48</v>
      </c>
      <c r="AD54" s="16" t="s">
        <v>36</v>
      </c>
      <c r="AE54" s="1" t="s">
        <v>53</v>
      </c>
    </row>
    <row r="55" spans="1:47" x14ac:dyDescent="0.25">
      <c r="X55" s="14" t="s">
        <v>32</v>
      </c>
      <c r="Y55" s="1" t="s">
        <v>47</v>
      </c>
      <c r="AD55" s="16" t="s">
        <v>44</v>
      </c>
      <c r="AE55" s="1" t="s">
        <v>54</v>
      </c>
    </row>
    <row r="56" spans="1:47" x14ac:dyDescent="0.25">
      <c r="B56" s="31" t="s">
        <v>90</v>
      </c>
      <c r="D56" s="38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14" t="s">
        <v>59</v>
      </c>
      <c r="R56" s="12" t="s">
        <v>60</v>
      </c>
      <c r="X56" s="14" t="s">
        <v>42</v>
      </c>
      <c r="Y56" s="1" t="s">
        <v>49</v>
      </c>
      <c r="AD56" s="16" t="s">
        <v>39</v>
      </c>
      <c r="AE56" s="1" t="s">
        <v>55</v>
      </c>
    </row>
    <row r="57" spans="1:47" x14ac:dyDescent="0.25">
      <c r="Q57" s="15" t="s">
        <v>61</v>
      </c>
      <c r="R57" s="12" t="s">
        <v>62</v>
      </c>
      <c r="X57" s="14" t="s">
        <v>43</v>
      </c>
      <c r="Y57" s="1" t="s">
        <v>50</v>
      </c>
      <c r="AD57" s="16" t="s">
        <v>46</v>
      </c>
      <c r="AE57" s="1" t="s">
        <v>56</v>
      </c>
    </row>
    <row r="58" spans="1:47" x14ac:dyDescent="0.25">
      <c r="Q58" s="16" t="s">
        <v>65</v>
      </c>
      <c r="R58" s="1" t="s">
        <v>66</v>
      </c>
      <c r="X58" s="16" t="s">
        <v>37</v>
      </c>
      <c r="Y58" s="1" t="s">
        <v>51</v>
      </c>
      <c r="AD58" s="16" t="s">
        <v>45</v>
      </c>
      <c r="AE58" s="1" t="s">
        <v>57</v>
      </c>
    </row>
    <row r="59" spans="1:47" x14ac:dyDescent="0.25">
      <c r="X59" s="16" t="s">
        <v>38</v>
      </c>
      <c r="Y59" s="1" t="s">
        <v>52</v>
      </c>
      <c r="AD59" s="16" t="s">
        <v>40</v>
      </c>
      <c r="AE59" s="1" t="s">
        <v>58</v>
      </c>
    </row>
  </sheetData>
  <mergeCells count="5">
    <mergeCell ref="B43:B44"/>
    <mergeCell ref="W1:AB1"/>
    <mergeCell ref="D56:O56"/>
    <mergeCell ref="O43:O44"/>
    <mergeCell ref="V45:V46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zoomScale="120" zoomScaleNormal="120" workbookViewId="0">
      <pane ySplit="2" topLeftCell="A31" activePane="bottomLeft" state="frozen"/>
      <selection pane="bottomLeft" activeCell="L40" sqref="L40"/>
    </sheetView>
  </sheetViews>
  <sheetFormatPr defaultColWidth="9.109375" defaultRowHeight="13.8" x14ac:dyDescent="0.25"/>
  <cols>
    <col min="1" max="1" width="9.109375" style="1"/>
    <col min="2" max="5" width="4.33203125" style="1" customWidth="1"/>
    <col min="6" max="6" width="6.33203125" style="1" customWidth="1"/>
    <col min="7" max="12" width="4.33203125" style="1" customWidth="1"/>
    <col min="13" max="13" width="5.109375" style="1" customWidth="1"/>
    <col min="14" max="27" width="4.33203125" style="1" customWidth="1"/>
    <col min="28" max="28" width="5.109375" style="1" customWidth="1"/>
    <col min="29" max="30" width="4.33203125" style="1" customWidth="1"/>
    <col min="31" max="31" width="5.109375" style="1" customWidth="1"/>
    <col min="32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67</v>
      </c>
      <c r="S1" s="22"/>
      <c r="T1" s="22"/>
      <c r="U1" s="22"/>
      <c r="V1" s="35" t="s">
        <v>93</v>
      </c>
      <c r="W1" s="35"/>
      <c r="X1" s="35"/>
      <c r="Y1" s="35"/>
      <c r="Z1" s="35"/>
    </row>
    <row r="2" spans="1:47" x14ac:dyDescent="0.25">
      <c r="A2" s="2" t="s">
        <v>0</v>
      </c>
      <c r="B2" s="30">
        <v>1</v>
      </c>
      <c r="C2" s="24">
        <v>2</v>
      </c>
      <c r="D2" s="24">
        <v>3</v>
      </c>
      <c r="E2" s="30">
        <v>4</v>
      </c>
      <c r="F2" s="30">
        <v>5</v>
      </c>
      <c r="G2" s="30">
        <v>6</v>
      </c>
      <c r="H2" s="30">
        <v>7</v>
      </c>
      <c r="I2" s="24">
        <v>8</v>
      </c>
      <c r="J2" s="24">
        <v>9</v>
      </c>
      <c r="K2" s="24">
        <v>10</v>
      </c>
      <c r="L2" s="30">
        <v>11</v>
      </c>
      <c r="M2" s="30">
        <v>12</v>
      </c>
      <c r="N2" s="30">
        <v>13</v>
      </c>
      <c r="O2" s="30">
        <v>14</v>
      </c>
      <c r="P2" s="30">
        <v>15</v>
      </c>
      <c r="Q2" s="24">
        <v>16</v>
      </c>
      <c r="R2" s="24">
        <v>17</v>
      </c>
      <c r="S2" s="30">
        <v>18</v>
      </c>
      <c r="T2" s="30">
        <v>19</v>
      </c>
      <c r="U2" s="30">
        <v>20</v>
      </c>
      <c r="V2" s="30">
        <v>21</v>
      </c>
      <c r="W2" s="30">
        <v>22</v>
      </c>
      <c r="X2" s="24">
        <v>23</v>
      </c>
      <c r="Y2" s="24">
        <v>24</v>
      </c>
      <c r="Z2" s="24">
        <v>25</v>
      </c>
      <c r="AA2" s="24">
        <v>26</v>
      </c>
      <c r="AB2" s="24">
        <v>27</v>
      </c>
      <c r="AC2" s="24">
        <v>28</v>
      </c>
      <c r="AD2" s="24">
        <v>29</v>
      </c>
      <c r="AE2" s="24">
        <v>30</v>
      </c>
      <c r="AF2" s="24">
        <v>31</v>
      </c>
      <c r="AG2" s="14" t="s">
        <v>33</v>
      </c>
      <c r="AH2" s="15" t="s">
        <v>42</v>
      </c>
      <c r="AI2" s="15" t="s">
        <v>32</v>
      </c>
      <c r="AJ2" s="15" t="s">
        <v>43</v>
      </c>
      <c r="AK2" s="15" t="s">
        <v>37</v>
      </c>
      <c r="AL2" s="15" t="s">
        <v>38</v>
      </c>
      <c r="AM2" s="14" t="s">
        <v>36</v>
      </c>
      <c r="AN2" s="15" t="s">
        <v>44</v>
      </c>
      <c r="AO2" s="15" t="s">
        <v>39</v>
      </c>
      <c r="AP2" s="15" t="s">
        <v>46</v>
      </c>
      <c r="AQ2" s="15" t="s">
        <v>45</v>
      </c>
      <c r="AR2" s="15" t="s">
        <v>40</v>
      </c>
      <c r="AS2" s="14" t="s">
        <v>59</v>
      </c>
      <c r="AT2" s="15" t="s">
        <v>61</v>
      </c>
      <c r="AU2" s="14" t="s">
        <v>63</v>
      </c>
    </row>
    <row r="3" spans="1:47" ht="15.6" x14ac:dyDescent="0.3">
      <c r="A3" s="19" t="s">
        <v>1</v>
      </c>
      <c r="B3" s="3"/>
      <c r="C3" s="25"/>
      <c r="D3" s="25"/>
      <c r="E3" s="3"/>
      <c r="F3" s="3"/>
      <c r="G3" s="3"/>
      <c r="H3" s="3"/>
      <c r="I3" s="25"/>
      <c r="J3" s="25"/>
      <c r="K3" s="25"/>
      <c r="L3" s="3"/>
      <c r="M3" s="3"/>
      <c r="N3" s="3"/>
      <c r="O3" s="3"/>
      <c r="P3" s="3"/>
      <c r="Q3" s="25"/>
      <c r="R3" s="25"/>
      <c r="S3" s="3"/>
      <c r="T3" s="3"/>
      <c r="U3" s="3"/>
      <c r="V3" s="3"/>
      <c r="W3" s="3"/>
      <c r="X3" s="25"/>
      <c r="Y3" s="25"/>
      <c r="Z3" s="25"/>
      <c r="AA3" s="25"/>
      <c r="AB3" s="25"/>
      <c r="AC3" s="25"/>
      <c r="AD3" s="25"/>
      <c r="AE3" s="25"/>
      <c r="AF3" s="25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19" t="s">
        <v>2</v>
      </c>
      <c r="B4" s="3"/>
      <c r="C4" s="25"/>
      <c r="D4" s="25"/>
      <c r="E4" s="3"/>
      <c r="F4" s="3"/>
      <c r="G4" s="3"/>
      <c r="H4" s="3"/>
      <c r="I4" s="25"/>
      <c r="J4" s="25"/>
      <c r="K4" s="25"/>
      <c r="L4" s="3"/>
      <c r="M4" s="3"/>
      <c r="N4" s="3"/>
      <c r="O4" s="3"/>
      <c r="P4" s="3"/>
      <c r="Q4" s="25"/>
      <c r="R4" s="25"/>
      <c r="S4" s="3"/>
      <c r="T4" s="3"/>
      <c r="U4" s="3"/>
      <c r="V4" s="3"/>
      <c r="W4" s="3"/>
      <c r="X4" s="25"/>
      <c r="Y4" s="25"/>
      <c r="Z4" s="25"/>
      <c r="AA4" s="25"/>
      <c r="AB4" s="25"/>
      <c r="AC4" s="25"/>
      <c r="AD4" s="25"/>
      <c r="AE4" s="25"/>
      <c r="AF4" s="25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19" t="s">
        <v>3</v>
      </c>
      <c r="B5" s="3"/>
      <c r="C5" s="25"/>
      <c r="D5" s="25"/>
      <c r="E5" s="3"/>
      <c r="F5" s="3"/>
      <c r="G5" s="3"/>
      <c r="H5" s="3"/>
      <c r="I5" s="25"/>
      <c r="J5" s="25"/>
      <c r="K5" s="25"/>
      <c r="L5" s="3"/>
      <c r="M5" s="3"/>
      <c r="N5" s="3"/>
      <c r="O5" s="3"/>
      <c r="P5" s="3"/>
      <c r="Q5" s="25"/>
      <c r="R5" s="25"/>
      <c r="S5" s="3"/>
      <c r="T5" s="3"/>
      <c r="U5" s="3"/>
      <c r="V5" s="3"/>
      <c r="W5" s="3"/>
      <c r="X5" s="25"/>
      <c r="Y5" s="25"/>
      <c r="Z5" s="25"/>
      <c r="AA5" s="25"/>
      <c r="AB5" s="25"/>
      <c r="AC5" s="25"/>
      <c r="AD5" s="25"/>
      <c r="AE5" s="25"/>
      <c r="AF5" s="25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19" t="s">
        <v>68</v>
      </c>
      <c r="B6" s="3"/>
      <c r="C6" s="25"/>
      <c r="D6" s="25"/>
      <c r="E6" s="3"/>
      <c r="F6" s="3"/>
      <c r="G6" s="3"/>
      <c r="H6" s="3"/>
      <c r="I6" s="25"/>
      <c r="J6" s="25"/>
      <c r="K6" s="25"/>
      <c r="L6" s="3"/>
      <c r="M6" s="3"/>
      <c r="N6" s="3"/>
      <c r="O6" s="3"/>
      <c r="P6" s="3"/>
      <c r="Q6" s="25"/>
      <c r="R6" s="25"/>
      <c r="S6" s="3"/>
      <c r="T6" s="3"/>
      <c r="U6" s="3"/>
      <c r="V6" s="3"/>
      <c r="W6" s="3"/>
      <c r="X6" s="25"/>
      <c r="Y6" s="25"/>
      <c r="Z6" s="25"/>
      <c r="AA6" s="25"/>
      <c r="AB6" s="25"/>
      <c r="AC6" s="25"/>
      <c r="AD6" s="25"/>
      <c r="AE6" s="25"/>
      <c r="AF6" s="25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19" t="s">
        <v>4</v>
      </c>
      <c r="B7" s="3"/>
      <c r="C7" s="25"/>
      <c r="D7" s="25"/>
      <c r="E7" s="3"/>
      <c r="F7" s="3"/>
      <c r="G7" s="3"/>
      <c r="H7" s="3"/>
      <c r="I7" s="25"/>
      <c r="J7" s="25"/>
      <c r="K7" s="25"/>
      <c r="L7" s="3"/>
      <c r="M7" s="28"/>
      <c r="N7" s="3"/>
      <c r="O7" s="3"/>
      <c r="P7" s="3"/>
      <c r="Q7" s="25"/>
      <c r="R7" s="25"/>
      <c r="S7" s="3"/>
      <c r="T7" s="16" t="s">
        <v>33</v>
      </c>
      <c r="U7" s="3"/>
      <c r="V7" s="28"/>
      <c r="W7" s="3"/>
      <c r="X7" s="26"/>
      <c r="Y7" s="25"/>
      <c r="Z7" s="25"/>
      <c r="AA7" s="25"/>
      <c r="AB7" s="25"/>
      <c r="AC7" s="25"/>
      <c r="AD7" s="26"/>
      <c r="AE7" s="26"/>
      <c r="AF7" s="25"/>
      <c r="AG7" s="17">
        <f t="shared" si="0"/>
        <v>1</v>
      </c>
      <c r="AH7" s="17">
        <f t="shared" si="1"/>
        <v>0</v>
      </c>
      <c r="AI7" s="17">
        <f t="shared" si="2"/>
        <v>0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0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19" t="s">
        <v>5</v>
      </c>
      <c r="B8" s="3"/>
      <c r="C8" s="25"/>
      <c r="D8" s="25"/>
      <c r="E8" s="3"/>
      <c r="F8" s="3"/>
      <c r="G8" s="3"/>
      <c r="H8" s="3"/>
      <c r="I8" s="25"/>
      <c r="J8" s="25"/>
      <c r="K8" s="25"/>
      <c r="L8" s="3"/>
      <c r="M8" s="28"/>
      <c r="N8" s="3"/>
      <c r="O8" s="3"/>
      <c r="P8" s="3"/>
      <c r="Q8" s="25"/>
      <c r="R8" s="25"/>
      <c r="S8" s="16" t="s">
        <v>33</v>
      </c>
      <c r="T8" s="16" t="s">
        <v>32</v>
      </c>
      <c r="U8" s="3"/>
      <c r="V8" s="3"/>
      <c r="W8" s="3"/>
      <c r="X8" s="25"/>
      <c r="Y8" s="25"/>
      <c r="Z8" s="25"/>
      <c r="AA8" s="25"/>
      <c r="AB8" s="25"/>
      <c r="AC8" s="25"/>
      <c r="AD8" s="26"/>
      <c r="AE8" s="26"/>
      <c r="AF8" s="25"/>
      <c r="AG8" s="17">
        <f t="shared" si="0"/>
        <v>1</v>
      </c>
      <c r="AH8" s="17">
        <f t="shared" si="1"/>
        <v>0</v>
      </c>
      <c r="AI8" s="17">
        <f t="shared" si="2"/>
        <v>1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0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19" t="s">
        <v>6</v>
      </c>
      <c r="B9" s="3"/>
      <c r="C9" s="25"/>
      <c r="D9" s="25"/>
      <c r="E9" s="3"/>
      <c r="F9" s="16" t="s">
        <v>32</v>
      </c>
      <c r="G9" s="3"/>
      <c r="H9" s="3"/>
      <c r="I9" s="25"/>
      <c r="J9" s="25"/>
      <c r="K9" s="25"/>
      <c r="L9" s="3"/>
      <c r="M9" s="28"/>
      <c r="N9" s="3"/>
      <c r="O9" s="3"/>
      <c r="P9" s="16" t="s">
        <v>33</v>
      </c>
      <c r="Q9" s="25"/>
      <c r="R9" s="25"/>
      <c r="S9" s="3"/>
      <c r="T9" s="3"/>
      <c r="U9" s="3"/>
      <c r="V9" s="28"/>
      <c r="W9" s="3"/>
      <c r="X9" s="26"/>
      <c r="Y9" s="25"/>
      <c r="Z9" s="25"/>
      <c r="AA9" s="25"/>
      <c r="AB9" s="25"/>
      <c r="AC9" s="25"/>
      <c r="AD9" s="26"/>
      <c r="AE9" s="26"/>
      <c r="AF9" s="25"/>
      <c r="AG9" s="17">
        <f t="shared" si="0"/>
        <v>1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0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19" t="s">
        <v>69</v>
      </c>
      <c r="B10" s="3"/>
      <c r="C10" s="25"/>
      <c r="D10" s="25"/>
      <c r="E10" s="3"/>
      <c r="F10" s="3"/>
      <c r="G10" s="3"/>
      <c r="H10" s="3"/>
      <c r="I10" s="25"/>
      <c r="J10" s="25"/>
      <c r="K10" s="25"/>
      <c r="L10" s="3"/>
      <c r="M10" s="28"/>
      <c r="N10" s="3"/>
      <c r="O10" s="3"/>
      <c r="P10" s="3"/>
      <c r="Q10" s="25"/>
      <c r="R10" s="25"/>
      <c r="S10" s="3"/>
      <c r="T10" s="16" t="s">
        <v>33</v>
      </c>
      <c r="U10" s="3"/>
      <c r="V10" s="3"/>
      <c r="W10" s="3"/>
      <c r="X10" s="25"/>
      <c r="Y10" s="25"/>
      <c r="Z10" s="25"/>
      <c r="AA10" s="25"/>
      <c r="AB10" s="25"/>
      <c r="AC10" s="25"/>
      <c r="AD10" s="26"/>
      <c r="AE10" s="26"/>
      <c r="AF10" s="25"/>
      <c r="AG10" s="17">
        <f t="shared" si="0"/>
        <v>1</v>
      </c>
      <c r="AH10" s="17">
        <f t="shared" si="1"/>
        <v>0</v>
      </c>
      <c r="AI10" s="17">
        <f t="shared" si="2"/>
        <v>0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0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19" t="s">
        <v>73</v>
      </c>
      <c r="B11" s="3"/>
      <c r="C11" s="25"/>
      <c r="D11" s="25"/>
      <c r="E11" s="3"/>
      <c r="F11" s="3"/>
      <c r="G11" s="16" t="s">
        <v>32</v>
      </c>
      <c r="H11" s="3"/>
      <c r="I11" s="25"/>
      <c r="J11" s="25"/>
      <c r="K11" s="25"/>
      <c r="L11" s="3"/>
      <c r="M11" s="28"/>
      <c r="N11" s="3"/>
      <c r="O11" s="3"/>
      <c r="P11" s="3"/>
      <c r="Q11" s="25"/>
      <c r="R11" s="25"/>
      <c r="S11" s="3"/>
      <c r="T11" s="3"/>
      <c r="U11" s="16" t="s">
        <v>33</v>
      </c>
      <c r="V11" s="3"/>
      <c r="W11" s="3"/>
      <c r="X11" s="25"/>
      <c r="Y11" s="25"/>
      <c r="Z11" s="25"/>
      <c r="AA11" s="25"/>
      <c r="AB11" s="25"/>
      <c r="AC11" s="25"/>
      <c r="AD11" s="26"/>
      <c r="AE11" s="26"/>
      <c r="AF11" s="25"/>
      <c r="AG11" s="17">
        <f t="shared" si="0"/>
        <v>1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0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19" t="s">
        <v>7</v>
      </c>
      <c r="B12" s="16" t="s">
        <v>33</v>
      </c>
      <c r="C12" s="25"/>
      <c r="D12" s="25"/>
      <c r="E12" s="3"/>
      <c r="F12" s="3"/>
      <c r="G12" s="3"/>
      <c r="H12" s="3"/>
      <c r="I12" s="25"/>
      <c r="J12" s="25"/>
      <c r="K12" s="25"/>
      <c r="L12" s="3"/>
      <c r="M12" s="3"/>
      <c r="N12" s="3"/>
      <c r="O12" s="16" t="s">
        <v>32</v>
      </c>
      <c r="P12" s="3"/>
      <c r="Q12" s="25"/>
      <c r="R12" s="25"/>
      <c r="S12" s="3"/>
      <c r="T12" s="28"/>
      <c r="U12" s="3"/>
      <c r="V12" s="16" t="s">
        <v>33</v>
      </c>
      <c r="W12" s="3"/>
      <c r="X12" s="25"/>
      <c r="Y12" s="25"/>
      <c r="Z12" s="25"/>
      <c r="AA12" s="25"/>
      <c r="AB12" s="25"/>
      <c r="AC12" s="25"/>
      <c r="AD12" s="25"/>
      <c r="AE12" s="25"/>
      <c r="AF12" s="25"/>
      <c r="AG12" s="17">
        <f t="shared" si="0"/>
        <v>2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19" t="s">
        <v>8</v>
      </c>
      <c r="B13" s="16" t="s">
        <v>33</v>
      </c>
      <c r="C13" s="25"/>
      <c r="D13" s="25"/>
      <c r="E13" s="3"/>
      <c r="F13" s="3"/>
      <c r="G13" s="3"/>
      <c r="H13" s="3"/>
      <c r="I13" s="25"/>
      <c r="J13" s="25"/>
      <c r="K13" s="25"/>
      <c r="L13" s="3"/>
      <c r="M13" s="3"/>
      <c r="N13" s="3"/>
      <c r="O13" s="16" t="s">
        <v>32</v>
      </c>
      <c r="P13" s="28"/>
      <c r="Q13" s="25"/>
      <c r="R13" s="25"/>
      <c r="S13" s="3"/>
      <c r="T13" s="3"/>
      <c r="U13" s="3"/>
      <c r="V13" s="16" t="s">
        <v>33</v>
      </c>
      <c r="W13" s="28"/>
      <c r="X13" s="25"/>
      <c r="Y13" s="25"/>
      <c r="Z13" s="25"/>
      <c r="AA13" s="25"/>
      <c r="AB13" s="25"/>
      <c r="AC13" s="25"/>
      <c r="AD13" s="25"/>
      <c r="AE13" s="25"/>
      <c r="AF13" s="25"/>
      <c r="AG13" s="17">
        <f t="shared" si="0"/>
        <v>2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19" t="s">
        <v>9</v>
      </c>
      <c r="B14" s="16" t="s">
        <v>33</v>
      </c>
      <c r="C14" s="25"/>
      <c r="D14" s="25"/>
      <c r="E14" s="3"/>
      <c r="F14" s="3"/>
      <c r="G14" s="3"/>
      <c r="H14" s="3"/>
      <c r="I14" s="25"/>
      <c r="J14" s="25"/>
      <c r="K14" s="25"/>
      <c r="L14" s="3"/>
      <c r="M14" s="3"/>
      <c r="N14" s="28"/>
      <c r="O14" s="16" t="s">
        <v>32</v>
      </c>
      <c r="P14" s="3"/>
      <c r="Q14" s="25"/>
      <c r="R14" s="25"/>
      <c r="S14" s="3"/>
      <c r="T14" s="28"/>
      <c r="U14" s="3"/>
      <c r="V14" s="16" t="s">
        <v>33</v>
      </c>
      <c r="W14" s="28"/>
      <c r="X14" s="25"/>
      <c r="Y14" s="25"/>
      <c r="Z14" s="25"/>
      <c r="AA14" s="25"/>
      <c r="AB14" s="25"/>
      <c r="AC14" s="25"/>
      <c r="AD14" s="25"/>
      <c r="AE14" s="26"/>
      <c r="AF14" s="25"/>
      <c r="AG14" s="17">
        <f t="shared" si="0"/>
        <v>2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19" t="s">
        <v>70</v>
      </c>
      <c r="B15" s="16" t="s">
        <v>33</v>
      </c>
      <c r="C15" s="25"/>
      <c r="D15" s="25"/>
      <c r="E15" s="3"/>
      <c r="F15" s="3"/>
      <c r="G15" s="3"/>
      <c r="H15" s="3"/>
      <c r="I15" s="25"/>
      <c r="J15" s="25"/>
      <c r="K15" s="25"/>
      <c r="L15" s="3"/>
      <c r="M15" s="3"/>
      <c r="N15" s="28"/>
      <c r="O15" s="16" t="s">
        <v>32</v>
      </c>
      <c r="P15" s="3"/>
      <c r="Q15" s="25"/>
      <c r="R15" s="25"/>
      <c r="S15" s="3"/>
      <c r="T15" s="28"/>
      <c r="U15" s="3"/>
      <c r="V15" s="16" t="s">
        <v>33</v>
      </c>
      <c r="W15" s="28"/>
      <c r="X15" s="25"/>
      <c r="Y15" s="25"/>
      <c r="Z15" s="25"/>
      <c r="AA15" s="25"/>
      <c r="AB15" s="25"/>
      <c r="AC15" s="25"/>
      <c r="AD15" s="25"/>
      <c r="AE15" s="26"/>
      <c r="AF15" s="25"/>
      <c r="AG15" s="17">
        <f t="shared" si="0"/>
        <v>2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19" t="s">
        <v>10</v>
      </c>
      <c r="B16" s="3"/>
      <c r="C16" s="25"/>
      <c r="D16" s="25"/>
      <c r="E16" s="3"/>
      <c r="F16" s="3"/>
      <c r="G16" s="3"/>
      <c r="H16" s="3"/>
      <c r="I16" s="25"/>
      <c r="J16" s="25"/>
      <c r="K16" s="25"/>
      <c r="L16" s="3"/>
      <c r="M16" s="3"/>
      <c r="N16" s="3"/>
      <c r="O16" s="3"/>
      <c r="P16" s="28"/>
      <c r="Q16" s="25"/>
      <c r="R16" s="25"/>
      <c r="S16" s="3"/>
      <c r="T16" s="34" t="s">
        <v>99</v>
      </c>
      <c r="U16" s="34" t="s">
        <v>100</v>
      </c>
      <c r="V16" s="3"/>
      <c r="W16" s="3"/>
      <c r="X16" s="25"/>
      <c r="Y16" s="25"/>
      <c r="Z16" s="25"/>
      <c r="AA16" s="25"/>
      <c r="AB16" s="25"/>
      <c r="AC16" s="25"/>
      <c r="AD16" s="25"/>
      <c r="AE16" s="25"/>
      <c r="AF16" s="25"/>
      <c r="AG16" s="17">
        <f t="shared" si="0"/>
        <v>0</v>
      </c>
      <c r="AH16" s="17">
        <f t="shared" si="1"/>
        <v>0</v>
      </c>
      <c r="AI16" s="17">
        <f t="shared" si="2"/>
        <v>0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19" t="s">
        <v>11</v>
      </c>
      <c r="B17" s="3"/>
      <c r="C17" s="25"/>
      <c r="D17" s="25"/>
      <c r="E17" s="3"/>
      <c r="F17" s="3"/>
      <c r="G17" s="3"/>
      <c r="H17" s="3"/>
      <c r="I17" s="25"/>
      <c r="J17" s="25"/>
      <c r="K17" s="25"/>
      <c r="L17" s="3"/>
      <c r="M17" s="3"/>
      <c r="N17" s="3"/>
      <c r="O17" s="28"/>
      <c r="P17" s="28"/>
      <c r="Q17" s="25"/>
      <c r="R17" s="25"/>
      <c r="S17" s="3"/>
      <c r="T17" s="34" t="s">
        <v>99</v>
      </c>
      <c r="U17" s="34" t="s">
        <v>100</v>
      </c>
      <c r="V17" s="3"/>
      <c r="W17" s="28"/>
      <c r="X17" s="25"/>
      <c r="Y17" s="25"/>
      <c r="Z17" s="25"/>
      <c r="AA17" s="25"/>
      <c r="AB17" s="25"/>
      <c r="AC17" s="25"/>
      <c r="AD17" s="26"/>
      <c r="AE17" s="25"/>
      <c r="AF17" s="25"/>
      <c r="AG17" s="17">
        <f t="shared" si="0"/>
        <v>0</v>
      </c>
      <c r="AH17" s="17">
        <f t="shared" si="1"/>
        <v>0</v>
      </c>
      <c r="AI17" s="17">
        <f t="shared" si="2"/>
        <v>0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19" t="s">
        <v>12</v>
      </c>
      <c r="B18" s="3"/>
      <c r="C18" s="25"/>
      <c r="D18" s="25"/>
      <c r="E18" s="3"/>
      <c r="F18" s="3"/>
      <c r="G18" s="3"/>
      <c r="H18" s="3"/>
      <c r="I18" s="25"/>
      <c r="J18" s="25"/>
      <c r="K18" s="25"/>
      <c r="L18" s="3"/>
      <c r="M18" s="3"/>
      <c r="N18" s="3"/>
      <c r="O18" s="28"/>
      <c r="P18" s="28"/>
      <c r="Q18" s="25"/>
      <c r="R18" s="27"/>
      <c r="S18" s="3"/>
      <c r="T18" s="34" t="s">
        <v>99</v>
      </c>
      <c r="U18" s="34" t="s">
        <v>100</v>
      </c>
      <c r="V18" s="3"/>
      <c r="W18" s="28"/>
      <c r="X18" s="25"/>
      <c r="Y18" s="25"/>
      <c r="Z18" s="25"/>
      <c r="AA18" s="25"/>
      <c r="AB18" s="25"/>
      <c r="AC18" s="25"/>
      <c r="AD18" s="26"/>
      <c r="AE18" s="25"/>
      <c r="AF18" s="25"/>
      <c r="AG18" s="17">
        <f t="shared" si="0"/>
        <v>0</v>
      </c>
      <c r="AH18" s="17">
        <f t="shared" si="1"/>
        <v>0</v>
      </c>
      <c r="AI18" s="17">
        <f t="shared" si="2"/>
        <v>0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19" t="s">
        <v>71</v>
      </c>
      <c r="B19" s="3"/>
      <c r="C19" s="25"/>
      <c r="D19" s="25"/>
      <c r="E19" s="3"/>
      <c r="F19" s="3"/>
      <c r="G19" s="3"/>
      <c r="H19" s="3"/>
      <c r="I19" s="25"/>
      <c r="J19" s="25"/>
      <c r="K19" s="25"/>
      <c r="L19" s="3"/>
      <c r="M19" s="3"/>
      <c r="N19" s="3"/>
      <c r="O19" s="28"/>
      <c r="P19" s="28"/>
      <c r="Q19" s="25"/>
      <c r="R19" s="25"/>
      <c r="S19" s="3"/>
      <c r="T19" s="34" t="s">
        <v>99</v>
      </c>
      <c r="U19" s="34" t="s">
        <v>100</v>
      </c>
      <c r="V19" s="3"/>
      <c r="W19" s="28"/>
      <c r="X19" s="25"/>
      <c r="Y19" s="25"/>
      <c r="Z19" s="25"/>
      <c r="AA19" s="25"/>
      <c r="AB19" s="25"/>
      <c r="AC19" s="25"/>
      <c r="AD19" s="26"/>
      <c r="AE19" s="25"/>
      <c r="AF19" s="25"/>
      <c r="AG19" s="17">
        <f t="shared" si="0"/>
        <v>0</v>
      </c>
      <c r="AH19" s="17">
        <f t="shared" si="1"/>
        <v>0</v>
      </c>
      <c r="AI19" s="17">
        <f t="shared" si="2"/>
        <v>0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19" t="s">
        <v>72</v>
      </c>
      <c r="B20" s="3"/>
      <c r="C20" s="25"/>
      <c r="D20" s="25"/>
      <c r="E20" s="16" t="s">
        <v>32</v>
      </c>
      <c r="F20" s="3"/>
      <c r="G20" s="3"/>
      <c r="H20" s="3"/>
      <c r="I20" s="25"/>
      <c r="J20" s="25"/>
      <c r="K20" s="25"/>
      <c r="L20" s="3"/>
      <c r="M20" s="3"/>
      <c r="N20" s="3"/>
      <c r="O20" s="28"/>
      <c r="P20" s="28"/>
      <c r="Q20" s="25"/>
      <c r="R20" s="27"/>
      <c r="S20" s="3"/>
      <c r="T20" s="23" t="s">
        <v>33</v>
      </c>
      <c r="U20" s="28"/>
      <c r="V20" s="3"/>
      <c r="W20" s="28"/>
      <c r="X20" s="25"/>
      <c r="Y20" s="25"/>
      <c r="Z20" s="25"/>
      <c r="AA20" s="25"/>
      <c r="AB20" s="25"/>
      <c r="AC20" s="25"/>
      <c r="AD20" s="26"/>
      <c r="AE20" s="25"/>
      <c r="AF20" s="25"/>
      <c r="AG20" s="17">
        <f t="shared" si="0"/>
        <v>1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19" t="s">
        <v>13</v>
      </c>
      <c r="B21" s="3"/>
      <c r="C21" s="25"/>
      <c r="D21" s="25"/>
      <c r="E21" s="3"/>
      <c r="F21" s="3"/>
      <c r="G21" s="3"/>
      <c r="H21" s="3"/>
      <c r="I21" s="25"/>
      <c r="J21" s="25"/>
      <c r="K21" s="25"/>
      <c r="L21" s="3"/>
      <c r="M21" s="28"/>
      <c r="N21" s="3"/>
      <c r="O21" s="3"/>
      <c r="P21" s="23" t="s">
        <v>32</v>
      </c>
      <c r="Q21" s="25"/>
      <c r="R21" s="25"/>
      <c r="S21" s="3"/>
      <c r="T21" s="3"/>
      <c r="U21" s="28"/>
      <c r="V21" s="3"/>
      <c r="W21" s="3"/>
      <c r="X21" s="26"/>
      <c r="Y21" s="25"/>
      <c r="Z21" s="25"/>
      <c r="AA21" s="25"/>
      <c r="AB21" s="25"/>
      <c r="AC21" s="25"/>
      <c r="AD21" s="25"/>
      <c r="AE21" s="25"/>
      <c r="AF21" s="25"/>
      <c r="AG21" s="17">
        <f t="shared" si="0"/>
        <v>0</v>
      </c>
      <c r="AH21" s="17">
        <f t="shared" si="1"/>
        <v>0</v>
      </c>
      <c r="AI21" s="17">
        <f t="shared" si="2"/>
        <v>1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0</v>
      </c>
      <c r="AQ21" s="17">
        <f t="shared" si="10"/>
        <v>0</v>
      </c>
      <c r="AR21" s="17">
        <f t="shared" si="11"/>
        <v>0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19" t="s">
        <v>14</v>
      </c>
      <c r="B22" s="3"/>
      <c r="C22" s="25"/>
      <c r="D22" s="25"/>
      <c r="E22" s="3"/>
      <c r="F22" s="3"/>
      <c r="G22" s="3"/>
      <c r="H22" s="28"/>
      <c r="I22" s="25"/>
      <c r="J22" s="25"/>
      <c r="K22" s="25"/>
      <c r="L22" s="3"/>
      <c r="M22" s="3"/>
      <c r="N22" s="3"/>
      <c r="O22" s="3"/>
      <c r="P22" s="3"/>
      <c r="Q22" s="26"/>
      <c r="R22" s="25"/>
      <c r="S22" s="3"/>
      <c r="T22" s="28"/>
      <c r="U22" s="16" t="s">
        <v>103</v>
      </c>
      <c r="V22" s="28"/>
      <c r="X22" s="26"/>
      <c r="Y22" s="25"/>
      <c r="Z22" s="25"/>
      <c r="AA22" s="25"/>
      <c r="AB22" s="25"/>
      <c r="AC22" s="26"/>
      <c r="AD22" s="25"/>
      <c r="AE22" s="26"/>
      <c r="AF22" s="25"/>
      <c r="AG22" s="17">
        <f t="shared" si="0"/>
        <v>0</v>
      </c>
      <c r="AH22" s="17">
        <f t="shared" si="1"/>
        <v>0</v>
      </c>
      <c r="AI22" s="17">
        <f t="shared" si="2"/>
        <v>0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0</v>
      </c>
      <c r="AN22" s="17">
        <f t="shared" si="7"/>
        <v>0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0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19" t="s">
        <v>64</v>
      </c>
      <c r="B23" s="3"/>
      <c r="C23" s="25"/>
      <c r="D23" s="25"/>
      <c r="E23" s="3"/>
      <c r="F23" s="3"/>
      <c r="G23" s="3"/>
      <c r="H23" s="28"/>
      <c r="I23" s="25"/>
      <c r="J23" s="25"/>
      <c r="K23" s="25"/>
      <c r="L23" s="28"/>
      <c r="M23" s="3"/>
      <c r="N23" s="3"/>
      <c r="O23" s="3"/>
      <c r="P23" s="23" t="s">
        <v>32</v>
      </c>
      <c r="Q23" s="26"/>
      <c r="R23" s="25"/>
      <c r="S23" s="3"/>
      <c r="T23" s="28"/>
      <c r="U23" s="3"/>
      <c r="V23" s="3"/>
      <c r="W23" s="3"/>
      <c r="X23" s="26"/>
      <c r="Y23" s="25"/>
      <c r="Z23" s="25"/>
      <c r="AA23" s="25"/>
      <c r="AB23" s="25"/>
      <c r="AC23" s="25"/>
      <c r="AD23" s="25"/>
      <c r="AE23" s="26"/>
      <c r="AF23" s="25"/>
      <c r="AG23" s="17">
        <f t="shared" si="0"/>
        <v>0</v>
      </c>
      <c r="AH23" s="17">
        <f t="shared" si="1"/>
        <v>0</v>
      </c>
      <c r="AI23" s="17">
        <f t="shared" si="2"/>
        <v>1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0</v>
      </c>
      <c r="AN23" s="17">
        <f t="shared" si="7"/>
        <v>0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0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19" t="s">
        <v>74</v>
      </c>
      <c r="B24" s="3"/>
      <c r="C24" s="25"/>
      <c r="D24" s="25"/>
      <c r="E24" s="3"/>
      <c r="F24" s="3"/>
      <c r="G24" s="3"/>
      <c r="H24" s="28"/>
      <c r="I24" s="25"/>
      <c r="J24" s="25"/>
      <c r="K24" s="25"/>
      <c r="L24" s="28"/>
      <c r="M24" s="3"/>
      <c r="N24" s="3"/>
      <c r="O24" s="3"/>
      <c r="P24" s="3"/>
      <c r="Q24" s="26"/>
      <c r="R24" s="25"/>
      <c r="S24" s="3"/>
      <c r="T24" s="28"/>
      <c r="U24" s="3"/>
      <c r="V24" s="3"/>
      <c r="W24" s="3"/>
      <c r="X24" s="26"/>
      <c r="Y24" s="25"/>
      <c r="Z24" s="25"/>
      <c r="AA24" s="25"/>
      <c r="AB24" s="25"/>
      <c r="AC24" s="25"/>
      <c r="AD24" s="25"/>
      <c r="AE24" s="26"/>
      <c r="AF24" s="25"/>
      <c r="AG24" s="17">
        <f t="shared" si="0"/>
        <v>0</v>
      </c>
      <c r="AH24" s="17">
        <f t="shared" si="1"/>
        <v>0</v>
      </c>
      <c r="AI24" s="17">
        <f t="shared" si="2"/>
        <v>0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0</v>
      </c>
      <c r="AN24" s="17">
        <f t="shared" si="7"/>
        <v>0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0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19" t="s">
        <v>15</v>
      </c>
      <c r="B25" s="3"/>
      <c r="C25" s="25"/>
      <c r="D25" s="25"/>
      <c r="E25" s="3"/>
      <c r="F25" s="3"/>
      <c r="G25" s="3"/>
      <c r="H25" s="16" t="s">
        <v>32</v>
      </c>
      <c r="I25" s="25"/>
      <c r="J25" s="25"/>
      <c r="K25" s="25"/>
      <c r="L25" s="3"/>
      <c r="M25" s="28"/>
      <c r="N25" s="28"/>
      <c r="O25" s="3"/>
      <c r="P25" s="28"/>
      <c r="Q25" s="25"/>
      <c r="R25" s="25"/>
      <c r="S25" s="28"/>
      <c r="T25" s="3"/>
      <c r="U25" s="28"/>
      <c r="V25" s="3"/>
      <c r="W25" s="28"/>
      <c r="X25" s="25"/>
      <c r="Y25" s="25"/>
      <c r="Z25" s="25"/>
      <c r="AA25" s="26"/>
      <c r="AB25" s="26"/>
      <c r="AC25" s="26"/>
      <c r="AD25" s="25"/>
      <c r="AE25" s="26"/>
      <c r="AF25" s="25"/>
      <c r="AG25" s="17">
        <f t="shared" si="0"/>
        <v>0</v>
      </c>
      <c r="AH25" s="17">
        <f t="shared" si="1"/>
        <v>0</v>
      </c>
      <c r="AI25" s="17">
        <f t="shared" si="2"/>
        <v>1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0</v>
      </c>
      <c r="AN25" s="17">
        <f t="shared" si="7"/>
        <v>0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19" t="s">
        <v>16</v>
      </c>
      <c r="B26" s="16" t="s">
        <v>32</v>
      </c>
      <c r="C26" s="25"/>
      <c r="D26" s="25"/>
      <c r="E26" s="3"/>
      <c r="F26" s="3"/>
      <c r="G26" s="3"/>
      <c r="H26" s="3"/>
      <c r="I26" s="25"/>
      <c r="J26" s="25"/>
      <c r="K26" s="26"/>
      <c r="L26" s="3"/>
      <c r="M26" s="3"/>
      <c r="N26" s="28"/>
      <c r="O26" s="28"/>
      <c r="P26" s="3"/>
      <c r="Q26" s="25"/>
      <c r="R26" s="25"/>
      <c r="S26" s="3"/>
      <c r="T26" s="16" t="s">
        <v>32</v>
      </c>
      <c r="U26" s="28"/>
      <c r="V26" s="3"/>
      <c r="W26" s="3"/>
      <c r="X26" s="25"/>
      <c r="Y26" s="26"/>
      <c r="Z26" s="25"/>
      <c r="AA26" s="26"/>
      <c r="AB26" s="26"/>
      <c r="AC26" s="25"/>
      <c r="AD26" s="26"/>
      <c r="AE26" s="25"/>
      <c r="AF26" s="25"/>
      <c r="AG26" s="17">
        <f t="shared" si="0"/>
        <v>0</v>
      </c>
      <c r="AH26" s="17">
        <f t="shared" si="1"/>
        <v>0</v>
      </c>
      <c r="AI26" s="17">
        <f t="shared" si="2"/>
        <v>2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0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19" t="s">
        <v>17</v>
      </c>
      <c r="B27" s="3"/>
      <c r="C27" s="25"/>
      <c r="D27" s="25"/>
      <c r="E27" s="16" t="s">
        <v>32</v>
      </c>
      <c r="F27" s="3"/>
      <c r="G27" s="3"/>
      <c r="H27" s="3"/>
      <c r="I27" s="25"/>
      <c r="J27" s="25"/>
      <c r="K27" s="26"/>
      <c r="L27" s="3"/>
      <c r="M27" s="28"/>
      <c r="N27" s="3"/>
      <c r="O27" s="28"/>
      <c r="P27" s="3"/>
      <c r="Q27" s="25"/>
      <c r="R27" s="25"/>
      <c r="S27" s="3"/>
      <c r="T27" s="3"/>
      <c r="U27" s="16" t="s">
        <v>32</v>
      </c>
      <c r="V27" s="3"/>
      <c r="W27" s="28"/>
      <c r="X27" s="25"/>
      <c r="Y27" s="26"/>
      <c r="Z27" s="25"/>
      <c r="AA27" s="26"/>
      <c r="AB27" s="25"/>
      <c r="AC27" s="25"/>
      <c r="AD27" s="26"/>
      <c r="AE27" s="25"/>
      <c r="AF27" s="25"/>
      <c r="AG27" s="17">
        <f t="shared" si="0"/>
        <v>0</v>
      </c>
      <c r="AH27" s="17">
        <f t="shared" si="1"/>
        <v>0</v>
      </c>
      <c r="AI27" s="17">
        <f t="shared" si="2"/>
        <v>2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0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19" t="s">
        <v>75</v>
      </c>
      <c r="B28" s="3"/>
      <c r="C28" s="25"/>
      <c r="D28" s="25"/>
      <c r="E28" s="16" t="s">
        <v>32</v>
      </c>
      <c r="F28" s="3"/>
      <c r="G28" s="3"/>
      <c r="H28" s="3"/>
      <c r="I28" s="25"/>
      <c r="J28" s="25"/>
      <c r="K28" s="26"/>
      <c r="L28" s="3"/>
      <c r="M28" s="3"/>
      <c r="N28" s="28"/>
      <c r="O28" s="28"/>
      <c r="P28" s="3"/>
      <c r="Q28" s="25"/>
      <c r="R28" s="25"/>
      <c r="S28" s="16" t="s">
        <v>103</v>
      </c>
      <c r="T28" s="3"/>
      <c r="U28" s="16" t="s">
        <v>32</v>
      </c>
      <c r="V28" s="3"/>
      <c r="W28" s="3"/>
      <c r="X28" s="25"/>
      <c r="Y28" s="26"/>
      <c r="Z28" s="25"/>
      <c r="AA28" s="26"/>
      <c r="AB28" s="26"/>
      <c r="AC28" s="26"/>
      <c r="AD28" s="26"/>
      <c r="AE28" s="25"/>
      <c r="AF28" s="25"/>
      <c r="AG28" s="17">
        <f>COUNTIF(B28:AF28,"Р")+1</f>
        <v>1</v>
      </c>
      <c r="AH28" s="17">
        <f t="shared" si="1"/>
        <v>0</v>
      </c>
      <c r="AI28" s="17">
        <f t="shared" si="2"/>
        <v>2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0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19" t="s">
        <v>76</v>
      </c>
      <c r="B29" s="3"/>
      <c r="C29" s="25"/>
      <c r="D29" s="25"/>
      <c r="E29" s="3"/>
      <c r="F29" s="3"/>
      <c r="G29" s="3"/>
      <c r="H29" s="16" t="s">
        <v>32</v>
      </c>
      <c r="I29" s="25"/>
      <c r="J29" s="25"/>
      <c r="K29" s="26"/>
      <c r="L29" s="3"/>
      <c r="M29" s="28"/>
      <c r="N29" s="28"/>
      <c r="O29" s="28"/>
      <c r="P29" s="3"/>
      <c r="Q29" s="25"/>
      <c r="R29" s="25"/>
      <c r="S29" s="3"/>
      <c r="T29" s="3"/>
      <c r="U29" s="28"/>
      <c r="V29" s="3"/>
      <c r="W29" s="28"/>
      <c r="X29" s="25"/>
      <c r="Y29" s="26"/>
      <c r="Z29" s="25"/>
      <c r="AA29" s="26"/>
      <c r="AB29" s="25"/>
      <c r="AC29" s="26"/>
      <c r="AD29" s="26"/>
      <c r="AE29" s="25"/>
      <c r="AF29" s="25"/>
      <c r="AG29" s="17">
        <f t="shared" si="0"/>
        <v>0</v>
      </c>
      <c r="AH29" s="17">
        <f t="shared" si="1"/>
        <v>0</v>
      </c>
      <c r="AI29" s="17">
        <f t="shared" si="2"/>
        <v>1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19" t="s">
        <v>18</v>
      </c>
      <c r="B30" s="3"/>
      <c r="C30" s="25"/>
      <c r="D30" s="25"/>
      <c r="E30" s="3"/>
      <c r="F30" s="3"/>
      <c r="G30" s="3"/>
      <c r="H30" s="23" t="s">
        <v>42</v>
      </c>
      <c r="I30" s="25"/>
      <c r="J30" s="25"/>
      <c r="K30" s="25"/>
      <c r="L30" s="3"/>
      <c r="M30" s="3"/>
      <c r="N30" s="3"/>
      <c r="O30" s="28"/>
      <c r="P30" s="28"/>
      <c r="Q30" s="26"/>
      <c r="R30" s="25"/>
      <c r="S30" s="3"/>
      <c r="T30" s="3"/>
      <c r="U30" s="3"/>
      <c r="V30" s="3"/>
      <c r="W30" s="16" t="s">
        <v>37</v>
      </c>
      <c r="X30" s="26"/>
      <c r="Y30" s="25"/>
      <c r="Z30" s="25"/>
      <c r="AA30" s="25"/>
      <c r="AB30" s="26"/>
      <c r="AC30" s="25"/>
      <c r="AD30" s="25"/>
      <c r="AE30" s="25"/>
      <c r="AF30" s="25"/>
      <c r="AG30" s="17">
        <f t="shared" si="0"/>
        <v>0</v>
      </c>
      <c r="AH30" s="17">
        <f t="shared" si="1"/>
        <v>1</v>
      </c>
      <c r="AI30" s="17">
        <f t="shared" si="2"/>
        <v>0</v>
      </c>
      <c r="AJ30" s="17">
        <f t="shared" si="3"/>
        <v>0</v>
      </c>
      <c r="AK30" s="17">
        <f t="shared" si="4"/>
        <v>1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19" t="s">
        <v>19</v>
      </c>
      <c r="B31" s="3"/>
      <c r="C31" s="25"/>
      <c r="D31" s="25"/>
      <c r="E31" s="3"/>
      <c r="F31" s="3"/>
      <c r="G31" s="3"/>
      <c r="H31" s="3"/>
      <c r="I31" s="25"/>
      <c r="J31" s="25"/>
      <c r="K31" s="25"/>
      <c r="L31" s="3"/>
      <c r="M31" s="3"/>
      <c r="N31" s="3"/>
      <c r="O31" s="3"/>
      <c r="P31" s="28"/>
      <c r="Q31" s="25"/>
      <c r="R31" s="25"/>
      <c r="S31" s="28"/>
      <c r="T31" s="3"/>
      <c r="U31" s="3"/>
      <c r="V31" s="3"/>
      <c r="W31" s="16" t="s">
        <v>37</v>
      </c>
      <c r="X31" s="25"/>
      <c r="Y31" s="25"/>
      <c r="Z31" s="25"/>
      <c r="AA31" s="25"/>
      <c r="AB31" s="25"/>
      <c r="AC31" s="25"/>
      <c r="AD31" s="26"/>
      <c r="AE31" s="25"/>
      <c r="AF31" s="25"/>
      <c r="AG31" s="17">
        <f t="shared" si="0"/>
        <v>0</v>
      </c>
      <c r="AH31" s="17">
        <f t="shared" si="1"/>
        <v>0</v>
      </c>
      <c r="AI31" s="17">
        <f t="shared" si="2"/>
        <v>0</v>
      </c>
      <c r="AJ31" s="17">
        <f>COUNTIF(B31:AF31,"Гм")+2</f>
        <v>2</v>
      </c>
      <c r="AK31" s="17">
        <f t="shared" si="4"/>
        <v>1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19" t="s">
        <v>20</v>
      </c>
      <c r="B32" s="3"/>
      <c r="C32" s="25"/>
      <c r="D32" s="25"/>
      <c r="E32" s="3"/>
      <c r="F32" s="3"/>
      <c r="G32" s="3"/>
      <c r="H32" s="3"/>
      <c r="I32" s="25"/>
      <c r="J32" s="25"/>
      <c r="K32" s="25"/>
      <c r="L32" s="23" t="s">
        <v>42</v>
      </c>
      <c r="M32" s="3"/>
      <c r="N32" s="3"/>
      <c r="O32" s="28"/>
      <c r="P32" s="28"/>
      <c r="Q32" s="26"/>
      <c r="R32" s="25"/>
      <c r="S32" s="3"/>
      <c r="T32" s="3"/>
      <c r="U32" s="3"/>
      <c r="V32" s="3"/>
      <c r="W32" s="16" t="s">
        <v>37</v>
      </c>
      <c r="X32" s="26"/>
      <c r="Y32" s="25"/>
      <c r="Z32" s="25"/>
      <c r="AA32" s="25"/>
      <c r="AB32" s="26"/>
      <c r="AC32" s="25"/>
      <c r="AD32" s="25"/>
      <c r="AE32" s="25"/>
      <c r="AF32" s="25"/>
      <c r="AG32" s="17">
        <f t="shared" si="0"/>
        <v>0</v>
      </c>
      <c r="AH32" s="17">
        <f t="shared" si="1"/>
        <v>1</v>
      </c>
      <c r="AI32" s="17">
        <f t="shared" si="2"/>
        <v>0</v>
      </c>
      <c r="AJ32" s="17">
        <f t="shared" si="3"/>
        <v>0</v>
      </c>
      <c r="AK32" s="17">
        <f t="shared" si="4"/>
        <v>1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19" t="s">
        <v>77</v>
      </c>
      <c r="B33" s="3"/>
      <c r="C33" s="25"/>
      <c r="D33" s="25"/>
      <c r="E33" s="3"/>
      <c r="F33" s="3"/>
      <c r="G33" s="3"/>
      <c r="H33" s="3"/>
      <c r="I33" s="25"/>
      <c r="J33" s="25"/>
      <c r="K33" s="25"/>
      <c r="L33" s="3"/>
      <c r="M33" s="3"/>
      <c r="N33" s="3"/>
      <c r="O33" s="3"/>
      <c r="P33" s="28"/>
      <c r="Q33" s="25"/>
      <c r="R33" s="25"/>
      <c r="S33" s="28"/>
      <c r="T33" s="3"/>
      <c r="U33" s="28"/>
      <c r="V33" s="16" t="s">
        <v>103</v>
      </c>
      <c r="W33" s="16" t="s">
        <v>37</v>
      </c>
      <c r="X33" s="25"/>
      <c r="Y33" s="25"/>
      <c r="Z33" s="25"/>
      <c r="AA33" s="25"/>
      <c r="AB33" s="25"/>
      <c r="AC33" s="25"/>
      <c r="AD33" s="26"/>
      <c r="AE33" s="25"/>
      <c r="AF33" s="25"/>
      <c r="AG33" s="17">
        <f t="shared" si="0"/>
        <v>0</v>
      </c>
      <c r="AH33" s="17">
        <f t="shared" si="1"/>
        <v>0</v>
      </c>
      <c r="AI33" s="17">
        <f t="shared" si="2"/>
        <v>0</v>
      </c>
      <c r="AJ33" s="17">
        <f t="shared" si="3"/>
        <v>0</v>
      </c>
      <c r="AK33" s="17">
        <f t="shared" si="4"/>
        <v>1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0" t="s">
        <v>21</v>
      </c>
      <c r="B34" s="3"/>
      <c r="C34" s="25"/>
      <c r="D34" s="25"/>
      <c r="E34" s="3"/>
      <c r="F34" s="3"/>
      <c r="G34" s="3"/>
      <c r="H34" s="3"/>
      <c r="I34" s="25"/>
      <c r="J34" s="25"/>
      <c r="K34" s="25"/>
      <c r="L34" s="3"/>
      <c r="M34" s="3"/>
      <c r="N34" s="16" t="s">
        <v>37</v>
      </c>
      <c r="O34" s="3"/>
      <c r="P34" s="3"/>
      <c r="Q34" s="25"/>
      <c r="R34" s="25"/>
      <c r="S34" s="3"/>
      <c r="T34" s="3"/>
      <c r="U34" s="3"/>
      <c r="V34" s="3"/>
      <c r="W34" s="3"/>
      <c r="X34" s="25"/>
      <c r="Y34" s="25"/>
      <c r="Z34" s="25"/>
      <c r="AA34" s="25"/>
      <c r="AB34" s="25"/>
      <c r="AC34" s="26"/>
      <c r="AD34" s="25"/>
      <c r="AE34" s="25"/>
      <c r="AF34" s="25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1</v>
      </c>
      <c r="AL34" s="17">
        <f t="shared" si="5"/>
        <v>0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0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1" t="s">
        <v>22</v>
      </c>
      <c r="B35" s="3"/>
      <c r="C35" s="25"/>
      <c r="D35" s="25"/>
      <c r="E35" s="3"/>
      <c r="F35" s="3"/>
      <c r="G35" s="3"/>
      <c r="H35" s="3"/>
      <c r="I35" s="25"/>
      <c r="J35" s="25"/>
      <c r="K35" s="25"/>
      <c r="L35" s="3"/>
      <c r="M35" s="3"/>
      <c r="N35" s="16" t="s">
        <v>37</v>
      </c>
      <c r="O35" s="3"/>
      <c r="P35" s="16" t="s">
        <v>103</v>
      </c>
      <c r="Q35" s="26"/>
      <c r="R35" s="25"/>
      <c r="S35" s="3"/>
      <c r="T35" s="28"/>
      <c r="U35" s="3"/>
      <c r="V35" s="3"/>
      <c r="W35" s="3"/>
      <c r="X35" s="26"/>
      <c r="Y35" s="25"/>
      <c r="Z35" s="25"/>
      <c r="AA35" s="26"/>
      <c r="AB35" s="25"/>
      <c r="AC35" s="25"/>
      <c r="AD35" s="25"/>
      <c r="AE35" s="25"/>
      <c r="AF35" s="25"/>
      <c r="AG35" s="17">
        <f t="shared" si="0"/>
        <v>0</v>
      </c>
      <c r="AH35" s="17">
        <f t="shared" si="1"/>
        <v>0</v>
      </c>
      <c r="AI35" s="17">
        <f t="shared" si="2"/>
        <v>0</v>
      </c>
      <c r="AJ35" s="17">
        <f t="shared" si="3"/>
        <v>0</v>
      </c>
      <c r="AK35" s="17">
        <f>COUNTIF(B35:AF35,"Ф")+2</f>
        <v>3</v>
      </c>
      <c r="AL35" s="17">
        <f t="shared" si="5"/>
        <v>0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1" t="s">
        <v>23</v>
      </c>
      <c r="B36" s="3"/>
      <c r="C36" s="25"/>
      <c r="D36" s="25"/>
      <c r="E36" s="3"/>
      <c r="F36" s="23" t="s">
        <v>43</v>
      </c>
      <c r="G36" s="23" t="s">
        <v>42</v>
      </c>
      <c r="H36" s="3"/>
      <c r="I36" s="25"/>
      <c r="J36" s="25"/>
      <c r="K36" s="25"/>
      <c r="L36" s="3"/>
      <c r="M36" s="3"/>
      <c r="N36" s="16" t="s">
        <v>37</v>
      </c>
      <c r="O36" s="3"/>
      <c r="P36" s="16" t="s">
        <v>103</v>
      </c>
      <c r="Q36" s="25"/>
      <c r="R36" s="25"/>
      <c r="S36" s="3"/>
      <c r="T36" s="28"/>
      <c r="U36" s="3"/>
      <c r="V36" s="28"/>
      <c r="W36" s="3"/>
      <c r="X36" s="25"/>
      <c r="Y36" s="25"/>
      <c r="Z36" s="25"/>
      <c r="AA36" s="26"/>
      <c r="AB36" s="25"/>
      <c r="AC36" s="25"/>
      <c r="AD36" s="25"/>
      <c r="AE36" s="25"/>
      <c r="AF36" s="25"/>
      <c r="AG36" s="17">
        <f t="shared" si="0"/>
        <v>0</v>
      </c>
      <c r="AH36" s="17">
        <f t="shared" si="1"/>
        <v>1</v>
      </c>
      <c r="AI36" s="17">
        <f t="shared" si="2"/>
        <v>0</v>
      </c>
      <c r="AJ36" s="17">
        <f t="shared" si="3"/>
        <v>1</v>
      </c>
      <c r="AK36" s="17">
        <f>COUNTIF(B36:AF36,"Ф")+2</f>
        <v>3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0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1" t="s">
        <v>78</v>
      </c>
      <c r="B37" s="3"/>
      <c r="C37" s="25"/>
      <c r="D37" s="25"/>
      <c r="E37" s="3"/>
      <c r="F37" s="3"/>
      <c r="G37" s="3"/>
      <c r="H37" s="3"/>
      <c r="I37" s="25"/>
      <c r="J37" s="25"/>
      <c r="K37" s="25"/>
      <c r="L37" s="3"/>
      <c r="M37" s="3"/>
      <c r="N37" s="16" t="s">
        <v>37</v>
      </c>
      <c r="O37" s="3"/>
      <c r="P37" s="28"/>
      <c r="Q37" s="26"/>
      <c r="R37" s="25"/>
      <c r="S37" s="3"/>
      <c r="T37" s="28"/>
      <c r="U37" s="3"/>
      <c r="V37" s="3"/>
      <c r="W37" s="3"/>
      <c r="X37" s="26"/>
      <c r="Y37" s="25"/>
      <c r="Z37" s="25"/>
      <c r="AA37" s="26"/>
      <c r="AB37" s="25"/>
      <c r="AC37" s="25"/>
      <c r="AD37" s="25"/>
      <c r="AE37" s="26"/>
      <c r="AF37" s="25"/>
      <c r="AG37" s="17">
        <f>COUNTIF(B37:AF37,"Р")+1</f>
        <v>1</v>
      </c>
      <c r="AH37" s="17">
        <f t="shared" si="1"/>
        <v>0</v>
      </c>
      <c r="AI37" s="17">
        <f t="shared" si="2"/>
        <v>0</v>
      </c>
      <c r="AJ37" s="17">
        <f t="shared" si="3"/>
        <v>0</v>
      </c>
      <c r="AK37" s="17">
        <f>COUNTIF(B37:AF37,"Ф")+1</f>
        <v>2</v>
      </c>
      <c r="AL37" s="17">
        <f t="shared" si="5"/>
        <v>0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0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1" t="s">
        <v>79</v>
      </c>
      <c r="B38" s="3"/>
      <c r="C38" s="25"/>
      <c r="D38" s="25"/>
      <c r="E38" s="16" t="s">
        <v>42</v>
      </c>
      <c r="F38" s="3"/>
      <c r="G38" s="3"/>
      <c r="H38" s="3"/>
      <c r="I38" s="25"/>
      <c r="J38" s="25"/>
      <c r="K38" s="25"/>
      <c r="L38" s="3"/>
      <c r="M38" s="3"/>
      <c r="N38" s="16" t="s">
        <v>37</v>
      </c>
      <c r="O38" s="3"/>
      <c r="P38" s="3"/>
      <c r="Q38" s="25"/>
      <c r="R38" s="25"/>
      <c r="S38" s="3"/>
      <c r="T38" s="23" t="s">
        <v>43</v>
      </c>
      <c r="U38" s="3"/>
      <c r="V38" s="28"/>
      <c r="W38" s="3"/>
      <c r="X38" s="25"/>
      <c r="Y38" s="25"/>
      <c r="Z38" s="25"/>
      <c r="AA38" s="26"/>
      <c r="AB38" s="25"/>
      <c r="AC38" s="26"/>
      <c r="AD38" s="25"/>
      <c r="AE38" s="25"/>
      <c r="AF38" s="25"/>
      <c r="AG38" s="17">
        <f t="shared" si="0"/>
        <v>0</v>
      </c>
      <c r="AH38" s="17">
        <f t="shared" si="1"/>
        <v>1</v>
      </c>
      <c r="AI38" s="17">
        <f t="shared" si="2"/>
        <v>0</v>
      </c>
      <c r="AJ38" s="17">
        <f t="shared" si="3"/>
        <v>1</v>
      </c>
      <c r="AK38" s="17">
        <f>COUNTIF(B38:AF38,"Ф")+2</f>
        <v>3</v>
      </c>
      <c r="AL38" s="17">
        <f t="shared" si="5"/>
        <v>0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1" t="s">
        <v>24</v>
      </c>
      <c r="B39" s="16" t="s">
        <v>37</v>
      </c>
      <c r="C39" s="25"/>
      <c r="D39" s="25"/>
      <c r="E39" s="3"/>
      <c r="F39" s="3"/>
      <c r="G39" s="3"/>
      <c r="H39" s="3"/>
      <c r="I39" s="25"/>
      <c r="J39" s="25"/>
      <c r="K39" s="25"/>
      <c r="L39" s="3"/>
      <c r="M39" s="16" t="s">
        <v>43</v>
      </c>
      <c r="N39" s="29"/>
      <c r="O39" s="3"/>
      <c r="P39" s="3"/>
      <c r="Q39" s="25"/>
      <c r="R39" s="25"/>
      <c r="S39" s="3"/>
      <c r="T39" s="3"/>
      <c r="U39" s="28"/>
      <c r="V39" s="3"/>
      <c r="W39" s="28"/>
      <c r="X39" s="25"/>
      <c r="Y39" s="26"/>
      <c r="Z39" s="25"/>
      <c r="AA39" s="26"/>
      <c r="AB39" s="25"/>
      <c r="AC39" s="25"/>
      <c r="AD39" s="26"/>
      <c r="AE39" s="25"/>
      <c r="AF39" s="25"/>
      <c r="AG39" s="17">
        <f t="shared" si="0"/>
        <v>0</v>
      </c>
      <c r="AH39" s="17">
        <f t="shared" si="1"/>
        <v>0</v>
      </c>
      <c r="AI39" s="17">
        <f t="shared" si="2"/>
        <v>0</v>
      </c>
      <c r="AJ39" s="17">
        <f t="shared" si="3"/>
        <v>1</v>
      </c>
      <c r="AK39" s="17">
        <f t="shared" si="4"/>
        <v>1</v>
      </c>
      <c r="AL39" s="17">
        <f t="shared" si="5"/>
        <v>0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1" t="s">
        <v>25</v>
      </c>
      <c r="B40" s="16" t="s">
        <v>37</v>
      </c>
      <c r="C40" s="25"/>
      <c r="D40" s="25"/>
      <c r="E40" s="3"/>
      <c r="F40" s="3"/>
      <c r="G40" s="3"/>
      <c r="H40" s="23" t="s">
        <v>43</v>
      </c>
      <c r="I40" s="25"/>
      <c r="J40" s="26"/>
      <c r="K40" s="26"/>
      <c r="L40" s="16" t="s">
        <v>103</v>
      </c>
      <c r="M40" s="28"/>
      <c r="N40" s="3"/>
      <c r="O40" s="3"/>
      <c r="P40" s="3"/>
      <c r="Q40" s="25"/>
      <c r="R40" s="25"/>
      <c r="S40" s="3"/>
      <c r="T40" s="3"/>
      <c r="U40" s="28"/>
      <c r="V40" s="3"/>
      <c r="W40" s="28"/>
      <c r="X40" s="26"/>
      <c r="Y40" s="25"/>
      <c r="Z40" s="25"/>
      <c r="AA40" s="26"/>
      <c r="AB40" s="25"/>
      <c r="AC40" s="25"/>
      <c r="AD40" s="25"/>
      <c r="AE40" s="25"/>
      <c r="AF40" s="25"/>
      <c r="AG40" s="17">
        <f t="shared" si="0"/>
        <v>0</v>
      </c>
      <c r="AH40" s="17">
        <f t="shared" si="1"/>
        <v>0</v>
      </c>
      <c r="AI40" s="17">
        <f t="shared" si="2"/>
        <v>0</v>
      </c>
      <c r="AJ40" s="17">
        <f>COUNTIF(B40:AF40,"Гм")+2</f>
        <v>3</v>
      </c>
      <c r="AK40" s="17">
        <f t="shared" si="4"/>
        <v>1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1" t="s">
        <v>26</v>
      </c>
      <c r="B41" s="16" t="s">
        <v>37</v>
      </c>
      <c r="C41" s="25"/>
      <c r="D41" s="25"/>
      <c r="E41" s="3"/>
      <c r="F41" s="3"/>
      <c r="G41" s="3"/>
      <c r="H41" s="3"/>
      <c r="I41" s="25"/>
      <c r="J41" s="26"/>
      <c r="K41" s="26"/>
      <c r="L41" s="3"/>
      <c r="M41" s="16" t="s">
        <v>43</v>
      </c>
      <c r="N41" s="3"/>
      <c r="O41" s="3"/>
      <c r="P41" s="3"/>
      <c r="Q41" s="25"/>
      <c r="R41" s="25"/>
      <c r="S41" s="3"/>
      <c r="T41" s="3"/>
      <c r="U41" s="3"/>
      <c r="V41" s="3"/>
      <c r="W41" s="28"/>
      <c r="X41" s="26"/>
      <c r="Y41" s="26"/>
      <c r="Z41" s="25"/>
      <c r="AA41" s="26"/>
      <c r="AB41" s="26"/>
      <c r="AC41" s="25"/>
      <c r="AD41" s="25"/>
      <c r="AE41" s="25"/>
      <c r="AF41" s="25"/>
      <c r="AG41" s="17">
        <f t="shared" si="0"/>
        <v>0</v>
      </c>
      <c r="AH41" s="17">
        <f t="shared" si="1"/>
        <v>0</v>
      </c>
      <c r="AI41" s="17">
        <f t="shared" si="2"/>
        <v>0</v>
      </c>
      <c r="AJ41" s="17">
        <f t="shared" si="3"/>
        <v>1</v>
      </c>
      <c r="AK41" s="17">
        <f t="shared" si="4"/>
        <v>1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1" t="s">
        <v>80</v>
      </c>
      <c r="B42" s="16" t="s">
        <v>37</v>
      </c>
      <c r="C42" s="25"/>
      <c r="D42" s="25"/>
      <c r="E42" s="3"/>
      <c r="F42" s="3"/>
      <c r="G42" s="3"/>
      <c r="H42" s="23" t="s">
        <v>43</v>
      </c>
      <c r="I42" s="25"/>
      <c r="J42" s="26"/>
      <c r="K42" s="26"/>
      <c r="L42" s="3"/>
      <c r="M42" s="28"/>
      <c r="N42" s="3"/>
      <c r="O42" s="3"/>
      <c r="P42" s="3"/>
      <c r="Q42" s="25"/>
      <c r="R42" s="25"/>
      <c r="S42" s="3"/>
      <c r="T42" s="3"/>
      <c r="U42" s="3"/>
      <c r="V42" s="3"/>
      <c r="W42" s="28"/>
      <c r="X42" s="26"/>
      <c r="Y42" s="25"/>
      <c r="Z42" s="25"/>
      <c r="AA42" s="26"/>
      <c r="AB42" s="26"/>
      <c r="AC42" s="25"/>
      <c r="AD42" s="25"/>
      <c r="AE42" s="25"/>
      <c r="AF42" s="25"/>
      <c r="AG42" s="17">
        <f t="shared" si="0"/>
        <v>0</v>
      </c>
      <c r="AH42" s="17">
        <f t="shared" si="1"/>
        <v>0</v>
      </c>
      <c r="AI42" s="17">
        <f t="shared" si="2"/>
        <v>0</v>
      </c>
      <c r="AJ42" s="17">
        <f t="shared" si="3"/>
        <v>1</v>
      </c>
      <c r="AK42" s="17">
        <f t="shared" si="4"/>
        <v>1</v>
      </c>
      <c r="AL42" s="17">
        <f t="shared" si="5"/>
        <v>0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1" t="s">
        <v>81</v>
      </c>
      <c r="B43" s="3"/>
      <c r="C43" s="25"/>
      <c r="D43" s="25"/>
      <c r="E43" s="3"/>
      <c r="F43" s="3"/>
      <c r="G43" s="3"/>
      <c r="H43" s="3"/>
      <c r="I43" s="25"/>
      <c r="J43" s="25"/>
      <c r="K43" s="25"/>
      <c r="L43" s="3"/>
      <c r="M43" s="23" t="s">
        <v>42</v>
      </c>
      <c r="N43" s="28"/>
      <c r="O43" s="3"/>
      <c r="P43" s="28"/>
      <c r="Q43" s="25"/>
      <c r="R43" s="25"/>
      <c r="S43" s="3"/>
      <c r="T43" s="3"/>
      <c r="U43" s="28"/>
      <c r="V43" s="3"/>
      <c r="W43" s="28"/>
      <c r="X43" s="26"/>
      <c r="Y43" s="25"/>
      <c r="Z43" s="25"/>
      <c r="AA43" s="26"/>
      <c r="AB43" s="25"/>
      <c r="AC43" s="25"/>
      <c r="AD43" s="25"/>
      <c r="AE43" s="25"/>
      <c r="AF43" s="25"/>
      <c r="AG43" s="17">
        <f t="shared" si="0"/>
        <v>0</v>
      </c>
      <c r="AH43" s="17">
        <f t="shared" si="1"/>
        <v>1</v>
      </c>
      <c r="AI43" s="17">
        <f t="shared" si="2"/>
        <v>0</v>
      </c>
      <c r="AJ43" s="17">
        <f t="shared" si="3"/>
        <v>0</v>
      </c>
      <c r="AK43" s="17">
        <f t="shared" si="4"/>
        <v>0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0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1" t="s">
        <v>82</v>
      </c>
      <c r="B44" s="3"/>
      <c r="C44" s="25"/>
      <c r="D44" s="25"/>
      <c r="E44" s="3"/>
      <c r="F44" s="3"/>
      <c r="G44" s="3"/>
      <c r="H44" s="3"/>
      <c r="I44" s="25"/>
      <c r="J44" s="25"/>
      <c r="K44" s="25"/>
      <c r="L44" s="3"/>
      <c r="M44" s="16" t="s">
        <v>89</v>
      </c>
      <c r="N44" s="28"/>
      <c r="O44" s="3"/>
      <c r="P44" s="28"/>
      <c r="Q44" s="25"/>
      <c r="R44" s="25"/>
      <c r="S44" s="3"/>
      <c r="T44" s="3"/>
      <c r="U44" s="28"/>
      <c r="V44" s="3"/>
      <c r="W44" s="28"/>
      <c r="X44" s="26"/>
      <c r="Y44" s="25"/>
      <c r="Z44" s="25"/>
      <c r="AA44" s="26"/>
      <c r="AB44" s="25"/>
      <c r="AC44" s="25"/>
      <c r="AD44" s="25"/>
      <c r="AE44" s="25"/>
      <c r="AF44" s="25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0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0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1" t="s">
        <v>83</v>
      </c>
      <c r="B45" s="3"/>
      <c r="C45" s="25"/>
      <c r="D45" s="25"/>
      <c r="E45" s="3"/>
      <c r="F45" s="3"/>
      <c r="G45" s="3"/>
      <c r="H45" s="3"/>
      <c r="I45" s="25"/>
      <c r="J45" s="25"/>
      <c r="K45" s="25"/>
      <c r="L45" s="3"/>
      <c r="M45" s="28"/>
      <c r="N45" s="28"/>
      <c r="O45" s="28"/>
      <c r="P45" s="28"/>
      <c r="Q45" s="25"/>
      <c r="R45" s="26"/>
      <c r="S45" s="3"/>
      <c r="T45" s="3"/>
      <c r="U45" s="28"/>
      <c r="V45" s="3"/>
      <c r="W45" s="28"/>
      <c r="X45" s="26"/>
      <c r="Y45" s="25"/>
      <c r="Z45" s="25"/>
      <c r="AA45" s="26"/>
      <c r="AB45" s="25"/>
      <c r="AC45" s="25"/>
      <c r="AD45" s="25"/>
      <c r="AE45" s="25"/>
      <c r="AF45" s="25"/>
      <c r="AG45" s="17">
        <f t="shared" si="0"/>
        <v>0</v>
      </c>
      <c r="AH45" s="17">
        <f t="shared" si="1"/>
        <v>0</v>
      </c>
      <c r="AI45" s="17">
        <f t="shared" si="2"/>
        <v>0</v>
      </c>
      <c r="AJ45" s="17">
        <f t="shared" si="3"/>
        <v>0</v>
      </c>
      <c r="AK45" s="17">
        <f t="shared" si="4"/>
        <v>0</v>
      </c>
      <c r="AL45" s="17">
        <f t="shared" si="5"/>
        <v>0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1" t="s">
        <v>84</v>
      </c>
      <c r="B46" s="3"/>
      <c r="C46" s="25"/>
      <c r="D46" s="25"/>
      <c r="E46" s="3"/>
      <c r="F46" s="3"/>
      <c r="G46" s="3"/>
      <c r="H46" s="3"/>
      <c r="I46" s="25"/>
      <c r="J46" s="25"/>
      <c r="K46" s="25"/>
      <c r="L46" s="3"/>
      <c r="M46" s="28"/>
      <c r="N46" s="28"/>
      <c r="O46" s="28"/>
      <c r="P46" s="28"/>
      <c r="Q46" s="25"/>
      <c r="R46" s="26"/>
      <c r="S46" s="3"/>
      <c r="T46" s="3"/>
      <c r="U46" s="28"/>
      <c r="V46" s="3"/>
      <c r="W46" s="28"/>
      <c r="X46" s="26"/>
      <c r="Y46" s="25"/>
      <c r="Z46" s="25"/>
      <c r="AA46" s="26"/>
      <c r="AB46" s="25"/>
      <c r="AC46" s="25"/>
      <c r="AD46" s="25"/>
      <c r="AE46" s="25"/>
      <c r="AF46" s="25"/>
      <c r="AG46" s="17">
        <f t="shared" si="0"/>
        <v>0</v>
      </c>
      <c r="AH46" s="17">
        <f t="shared" si="1"/>
        <v>0</v>
      </c>
      <c r="AI46" s="17">
        <f t="shared" si="2"/>
        <v>0</v>
      </c>
      <c r="AJ46" s="17">
        <f t="shared" si="3"/>
        <v>0</v>
      </c>
      <c r="AK46" s="17">
        <f t="shared" si="4"/>
        <v>0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1" t="s">
        <v>85</v>
      </c>
      <c r="B47" s="3"/>
      <c r="C47" s="25"/>
      <c r="D47" s="25"/>
      <c r="E47" s="3"/>
      <c r="F47" s="34" t="s">
        <v>101</v>
      </c>
      <c r="G47" s="3"/>
      <c r="H47" s="3"/>
      <c r="I47" s="25"/>
      <c r="J47" s="25"/>
      <c r="K47" s="26"/>
      <c r="L47" s="3"/>
      <c r="M47" s="3"/>
      <c r="N47" s="28"/>
      <c r="O47" s="28"/>
      <c r="P47" s="3"/>
      <c r="Q47" s="25"/>
      <c r="R47" s="25"/>
      <c r="S47" s="3"/>
      <c r="T47" s="3"/>
      <c r="U47" s="3"/>
      <c r="V47" s="3"/>
      <c r="W47" s="3"/>
      <c r="X47" s="25"/>
      <c r="Y47" s="25"/>
      <c r="Z47" s="25"/>
      <c r="AA47" s="26"/>
      <c r="AB47" s="25"/>
      <c r="AC47" s="25"/>
      <c r="AD47" s="26"/>
      <c r="AE47" s="25"/>
      <c r="AF47" s="25"/>
      <c r="AG47" s="17">
        <f t="shared" si="0"/>
        <v>0</v>
      </c>
      <c r="AH47" s="17">
        <f t="shared" si="1"/>
        <v>0</v>
      </c>
      <c r="AI47" s="17">
        <f t="shared" si="2"/>
        <v>0</v>
      </c>
      <c r="AJ47" s="17">
        <f t="shared" si="3"/>
        <v>0</v>
      </c>
      <c r="AK47" s="17">
        <f t="shared" si="4"/>
        <v>0</v>
      </c>
      <c r="AL47" s="17">
        <f t="shared" si="5"/>
        <v>0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19" t="s">
        <v>86</v>
      </c>
      <c r="B48" s="3"/>
      <c r="C48" s="25"/>
      <c r="D48" s="25"/>
      <c r="E48" s="3"/>
      <c r="F48" s="34" t="s">
        <v>101</v>
      </c>
      <c r="G48" s="3"/>
      <c r="H48" s="3"/>
      <c r="I48" s="25"/>
      <c r="J48" s="25"/>
      <c r="K48" s="25"/>
      <c r="L48" s="3"/>
      <c r="M48" s="28"/>
      <c r="N48" s="3"/>
      <c r="O48" s="3"/>
      <c r="P48" s="28"/>
      <c r="Q48" s="25"/>
      <c r="R48" s="25"/>
      <c r="S48" s="3"/>
      <c r="T48" s="3"/>
      <c r="U48" s="3"/>
      <c r="V48" s="3"/>
      <c r="W48" s="3"/>
      <c r="X48" s="25"/>
      <c r="Y48" s="25"/>
      <c r="Z48" s="25"/>
      <c r="AA48" s="25"/>
      <c r="AB48" s="25"/>
      <c r="AC48" s="25"/>
      <c r="AD48" s="25"/>
      <c r="AE48" s="25"/>
      <c r="AF48" s="25"/>
      <c r="AG48" s="17">
        <f t="shared" si="0"/>
        <v>0</v>
      </c>
      <c r="AH48" s="17">
        <f t="shared" si="1"/>
        <v>0</v>
      </c>
      <c r="AI48" s="17">
        <f t="shared" si="2"/>
        <v>0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1" t="s">
        <v>87</v>
      </c>
      <c r="B49" s="3"/>
      <c r="C49" s="25"/>
      <c r="D49" s="25"/>
      <c r="E49" s="3"/>
      <c r="F49" s="34" t="s">
        <v>101</v>
      </c>
      <c r="G49" s="3"/>
      <c r="H49" s="3"/>
      <c r="I49" s="25"/>
      <c r="J49" s="25"/>
      <c r="K49" s="26"/>
      <c r="L49" s="3"/>
      <c r="M49" s="3"/>
      <c r="N49" s="28"/>
      <c r="O49" s="28"/>
      <c r="P49" s="3"/>
      <c r="Q49" s="25"/>
      <c r="R49" s="25"/>
      <c r="S49" s="3"/>
      <c r="T49" s="3"/>
      <c r="U49" s="3"/>
      <c r="V49" s="3"/>
      <c r="W49" s="3"/>
      <c r="X49" s="25"/>
      <c r="Y49" s="25"/>
      <c r="Z49" s="25"/>
      <c r="AA49" s="26"/>
      <c r="AB49" s="25"/>
      <c r="AC49" s="25"/>
      <c r="AD49" s="26"/>
      <c r="AE49" s="25"/>
      <c r="AF49" s="25"/>
      <c r="AG49" s="17">
        <f t="shared" si="0"/>
        <v>0</v>
      </c>
      <c r="AH49" s="17">
        <f t="shared" si="1"/>
        <v>0</v>
      </c>
      <c r="AI49" s="17">
        <f t="shared" si="2"/>
        <v>0</v>
      </c>
      <c r="AJ49" s="17">
        <f t="shared" si="3"/>
        <v>0</v>
      </c>
      <c r="AK49" s="17">
        <f t="shared" si="4"/>
        <v>0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19" t="s">
        <v>88</v>
      </c>
      <c r="B50" s="3"/>
      <c r="C50" s="25"/>
      <c r="D50" s="25"/>
      <c r="E50" s="3"/>
      <c r="F50" s="34" t="s">
        <v>101</v>
      </c>
      <c r="G50" s="3"/>
      <c r="H50" s="3"/>
      <c r="I50" s="25"/>
      <c r="J50" s="25"/>
      <c r="K50" s="25"/>
      <c r="L50" s="3"/>
      <c r="M50" s="28"/>
      <c r="N50" s="3"/>
      <c r="O50" s="3"/>
      <c r="P50" s="28"/>
      <c r="Q50" s="25"/>
      <c r="R50" s="25"/>
      <c r="S50" s="3"/>
      <c r="T50" s="3"/>
      <c r="U50" s="3"/>
      <c r="V50" s="3"/>
      <c r="W50" s="3"/>
      <c r="X50" s="25"/>
      <c r="Y50" s="25"/>
      <c r="Z50" s="25"/>
      <c r="AA50" s="25"/>
      <c r="AB50" s="25"/>
      <c r="AC50" s="25"/>
      <c r="AD50" s="25"/>
      <c r="AE50" s="25"/>
      <c r="AF50" s="25"/>
      <c r="AG50" s="17">
        <f t="shared" si="0"/>
        <v>0</v>
      </c>
      <c r="AH50" s="17">
        <f t="shared" si="1"/>
        <v>0</v>
      </c>
      <c r="AI50" s="17">
        <f t="shared" si="2"/>
        <v>0</v>
      </c>
      <c r="AJ50" s="17">
        <f t="shared" si="3"/>
        <v>0</v>
      </c>
      <c r="AK50" s="17">
        <f t="shared" si="4"/>
        <v>0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35</v>
      </c>
      <c r="Q52" s="9"/>
      <c r="S52" s="1" t="s">
        <v>34</v>
      </c>
    </row>
    <row r="54" spans="1:47" x14ac:dyDescent="0.25">
      <c r="B54" s="8"/>
      <c r="D54" s="1" t="s">
        <v>41</v>
      </c>
      <c r="Q54" s="13"/>
      <c r="S54" s="1" t="s">
        <v>31</v>
      </c>
      <c r="X54" s="14" t="s">
        <v>33</v>
      </c>
      <c r="Y54" s="1" t="s">
        <v>48</v>
      </c>
      <c r="AD54" s="16" t="s">
        <v>36</v>
      </c>
      <c r="AE54" s="1" t="s">
        <v>53</v>
      </c>
    </row>
    <row r="55" spans="1:47" x14ac:dyDescent="0.25">
      <c r="X55" s="14" t="s">
        <v>32</v>
      </c>
      <c r="Y55" s="1" t="s">
        <v>47</v>
      </c>
      <c r="AD55" s="16" t="s">
        <v>44</v>
      </c>
      <c r="AE55" s="1" t="s">
        <v>54</v>
      </c>
    </row>
    <row r="56" spans="1:47" x14ac:dyDescent="0.25">
      <c r="Q56" s="14" t="s">
        <v>59</v>
      </c>
      <c r="R56" s="12" t="s">
        <v>60</v>
      </c>
      <c r="X56" s="14" t="s">
        <v>42</v>
      </c>
      <c r="Y56" s="1" t="s">
        <v>49</v>
      </c>
      <c r="AD56" s="16" t="s">
        <v>39</v>
      </c>
      <c r="AE56" s="1" t="s">
        <v>55</v>
      </c>
    </row>
    <row r="57" spans="1:47" x14ac:dyDescent="0.25">
      <c r="Q57" s="15" t="s">
        <v>61</v>
      </c>
      <c r="R57" s="12" t="s">
        <v>62</v>
      </c>
      <c r="X57" s="14" t="s">
        <v>43</v>
      </c>
      <c r="Y57" s="1" t="s">
        <v>50</v>
      </c>
      <c r="AD57" s="16" t="s">
        <v>46</v>
      </c>
      <c r="AE57" s="1" t="s">
        <v>56</v>
      </c>
    </row>
    <row r="58" spans="1:47" x14ac:dyDescent="0.25">
      <c r="Q58" s="16" t="s">
        <v>65</v>
      </c>
      <c r="R58" s="1" t="s">
        <v>66</v>
      </c>
      <c r="X58" s="16" t="s">
        <v>37</v>
      </c>
      <c r="Y58" s="1" t="s">
        <v>51</v>
      </c>
      <c r="AD58" s="16" t="s">
        <v>45</v>
      </c>
      <c r="AE58" s="1" t="s">
        <v>57</v>
      </c>
    </row>
    <row r="59" spans="1:47" x14ac:dyDescent="0.25">
      <c r="X59" s="16" t="s">
        <v>38</v>
      </c>
      <c r="Y59" s="1" t="s">
        <v>52</v>
      </c>
      <c r="AD59" s="16" t="s">
        <v>40</v>
      </c>
      <c r="AE59" s="1" t="s">
        <v>58</v>
      </c>
    </row>
  </sheetData>
  <mergeCells count="1">
    <mergeCell ref="V1:Z1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60"/>
  <sheetViews>
    <sheetView zoomScale="120" zoomScaleNormal="120" workbookViewId="0">
      <pane ySplit="2" topLeftCell="A18" activePane="bottomLeft" state="frozen"/>
      <selection pane="bottomLeft" activeCell="T48" sqref="T48"/>
    </sheetView>
  </sheetViews>
  <sheetFormatPr defaultColWidth="9.109375" defaultRowHeight="13.8" x14ac:dyDescent="0.25"/>
  <cols>
    <col min="1" max="1" width="9.109375" style="1"/>
    <col min="2" max="19" width="4.33203125" style="1" customWidth="1"/>
    <col min="20" max="20" width="5.44140625" style="1" customWidth="1"/>
    <col min="21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67</v>
      </c>
      <c r="S1" s="22"/>
      <c r="T1" s="22"/>
      <c r="U1" s="22"/>
      <c r="V1" s="35" t="s">
        <v>92</v>
      </c>
      <c r="W1" s="35"/>
      <c r="X1" s="35"/>
      <c r="Y1" s="35"/>
      <c r="Z1" s="35"/>
    </row>
    <row r="2" spans="1:47" x14ac:dyDescent="0.25">
      <c r="A2" s="2" t="s">
        <v>0</v>
      </c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24">
        <v>6</v>
      </c>
      <c r="H2" s="24">
        <v>7</v>
      </c>
      <c r="I2" s="30">
        <v>8</v>
      </c>
      <c r="J2" s="30">
        <v>9</v>
      </c>
      <c r="K2" s="30">
        <v>10</v>
      </c>
      <c r="L2" s="30">
        <v>11</v>
      </c>
      <c r="M2" s="30">
        <v>12</v>
      </c>
      <c r="N2" s="24">
        <v>13</v>
      </c>
      <c r="O2" s="24">
        <v>14</v>
      </c>
      <c r="P2" s="30">
        <v>15</v>
      </c>
      <c r="Q2" s="30">
        <v>16</v>
      </c>
      <c r="R2" s="30">
        <v>17</v>
      </c>
      <c r="S2" s="30">
        <v>18</v>
      </c>
      <c r="T2" s="30">
        <v>19</v>
      </c>
      <c r="U2" s="24">
        <v>20</v>
      </c>
      <c r="V2" s="24">
        <v>21</v>
      </c>
      <c r="W2" s="30">
        <v>22</v>
      </c>
      <c r="X2" s="30">
        <v>23</v>
      </c>
      <c r="Y2" s="30">
        <v>24</v>
      </c>
      <c r="Z2" s="30">
        <v>25</v>
      </c>
      <c r="AA2" s="30">
        <v>26</v>
      </c>
      <c r="AB2" s="30">
        <v>27</v>
      </c>
      <c r="AC2" s="24">
        <v>28</v>
      </c>
      <c r="AD2" s="24">
        <v>29</v>
      </c>
      <c r="AE2" s="24">
        <v>30</v>
      </c>
      <c r="AF2" s="5"/>
      <c r="AG2" s="14" t="s">
        <v>33</v>
      </c>
      <c r="AH2" s="15" t="s">
        <v>42</v>
      </c>
      <c r="AI2" s="15" t="s">
        <v>32</v>
      </c>
      <c r="AJ2" s="15" t="s">
        <v>43</v>
      </c>
      <c r="AK2" s="15" t="s">
        <v>37</v>
      </c>
      <c r="AL2" s="15" t="s">
        <v>38</v>
      </c>
      <c r="AM2" s="14" t="s">
        <v>36</v>
      </c>
      <c r="AN2" s="15" t="s">
        <v>44</v>
      </c>
      <c r="AO2" s="15" t="s">
        <v>39</v>
      </c>
      <c r="AP2" s="15" t="s">
        <v>46</v>
      </c>
      <c r="AQ2" s="15" t="s">
        <v>45</v>
      </c>
      <c r="AR2" s="15" t="s">
        <v>40</v>
      </c>
      <c r="AS2" s="14" t="s">
        <v>59</v>
      </c>
      <c r="AT2" s="15" t="s">
        <v>61</v>
      </c>
      <c r="AU2" s="14" t="s">
        <v>63</v>
      </c>
    </row>
    <row r="3" spans="1:47" ht="15.6" x14ac:dyDescent="0.3">
      <c r="A3" s="19" t="s">
        <v>1</v>
      </c>
      <c r="B3" s="3"/>
      <c r="C3" s="3"/>
      <c r="D3" s="3"/>
      <c r="E3" s="3"/>
      <c r="F3" s="3"/>
      <c r="G3" s="25"/>
      <c r="H3" s="25"/>
      <c r="I3" s="3"/>
      <c r="J3" s="3"/>
      <c r="K3" s="3"/>
      <c r="L3" s="3"/>
      <c r="M3" s="3"/>
      <c r="N3" s="25"/>
      <c r="O3" s="25"/>
      <c r="P3" s="3"/>
      <c r="Q3" s="3"/>
      <c r="R3" s="3"/>
      <c r="S3" s="3"/>
      <c r="T3" s="3"/>
      <c r="U3" s="25"/>
      <c r="V3" s="25"/>
      <c r="W3" s="3"/>
      <c r="X3" s="3"/>
      <c r="Y3" s="3"/>
      <c r="Z3" s="3"/>
      <c r="AA3" s="3"/>
      <c r="AB3" s="3"/>
      <c r="AC3" s="25"/>
      <c r="AD3" s="25"/>
      <c r="AE3" s="25"/>
      <c r="AF3" s="3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19" t="s">
        <v>2</v>
      </c>
      <c r="B4" s="3"/>
      <c r="C4" s="3"/>
      <c r="D4" s="3"/>
      <c r="E4" s="3"/>
      <c r="F4" s="3"/>
      <c r="G4" s="25"/>
      <c r="H4" s="25"/>
      <c r="I4" s="3"/>
      <c r="J4" s="3"/>
      <c r="K4" s="3"/>
      <c r="L4" s="3"/>
      <c r="M4" s="3"/>
      <c r="N4" s="25"/>
      <c r="O4" s="25"/>
      <c r="P4" s="3"/>
      <c r="Q4" s="3"/>
      <c r="R4" s="3"/>
      <c r="S4" s="3"/>
      <c r="T4" s="3"/>
      <c r="U4" s="25"/>
      <c r="V4" s="25"/>
      <c r="W4" s="3"/>
      <c r="X4" s="3"/>
      <c r="Y4" s="3"/>
      <c r="Z4" s="3"/>
      <c r="AA4" s="3"/>
      <c r="AB4" s="3"/>
      <c r="AC4" s="25"/>
      <c r="AD4" s="25"/>
      <c r="AE4" s="25"/>
      <c r="AF4" s="3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19" t="s">
        <v>3</v>
      </c>
      <c r="B5" s="3"/>
      <c r="C5" s="3"/>
      <c r="D5" s="3"/>
      <c r="E5" s="3"/>
      <c r="F5" s="3"/>
      <c r="G5" s="25"/>
      <c r="H5" s="25"/>
      <c r="I5" s="3"/>
      <c r="J5" s="3"/>
      <c r="K5" s="3"/>
      <c r="L5" s="3"/>
      <c r="M5" s="3"/>
      <c r="N5" s="25"/>
      <c r="O5" s="25"/>
      <c r="P5" s="3"/>
      <c r="Q5" s="3"/>
      <c r="R5" s="3"/>
      <c r="S5" s="3"/>
      <c r="T5" s="3"/>
      <c r="U5" s="25"/>
      <c r="V5" s="25"/>
      <c r="W5" s="3"/>
      <c r="X5" s="3"/>
      <c r="Y5" s="3"/>
      <c r="Z5" s="3"/>
      <c r="AA5" s="3"/>
      <c r="AB5" s="3"/>
      <c r="AC5" s="25"/>
      <c r="AD5" s="25"/>
      <c r="AE5" s="25"/>
      <c r="AF5" s="3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19" t="s">
        <v>68</v>
      </c>
      <c r="B6" s="3"/>
      <c r="C6" s="3"/>
      <c r="D6" s="3"/>
      <c r="E6" s="3"/>
      <c r="F6" s="3"/>
      <c r="G6" s="25"/>
      <c r="H6" s="25"/>
      <c r="I6" s="3"/>
      <c r="J6" s="3"/>
      <c r="K6" s="3"/>
      <c r="L6" s="3"/>
      <c r="M6" s="3"/>
      <c r="N6" s="25"/>
      <c r="O6" s="25"/>
      <c r="P6" s="3"/>
      <c r="Q6" s="3"/>
      <c r="R6" s="3"/>
      <c r="S6" s="3"/>
      <c r="T6" s="3"/>
      <c r="U6" s="25"/>
      <c r="V6" s="25"/>
      <c r="W6" s="3"/>
      <c r="X6" s="3"/>
      <c r="Y6" s="3"/>
      <c r="Z6" s="3"/>
      <c r="AA6" s="3"/>
      <c r="AB6" s="3"/>
      <c r="AC6" s="25"/>
      <c r="AD6" s="25"/>
      <c r="AE6" s="25"/>
      <c r="AF6" s="3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19" t="s">
        <v>4</v>
      </c>
      <c r="B7" s="3"/>
      <c r="C7" s="3"/>
      <c r="D7" s="3"/>
      <c r="E7" s="3"/>
      <c r="F7" s="16" t="s">
        <v>32</v>
      </c>
      <c r="G7" s="25"/>
      <c r="H7" s="25"/>
      <c r="I7" s="3"/>
      <c r="J7" s="3"/>
      <c r="K7" s="3"/>
      <c r="L7" s="16" t="s">
        <v>33</v>
      </c>
      <c r="M7" s="28"/>
      <c r="N7" s="25"/>
      <c r="O7" s="25"/>
      <c r="P7" s="3"/>
      <c r="Q7" s="3"/>
      <c r="R7" s="3"/>
      <c r="S7" s="3"/>
      <c r="T7" s="3"/>
      <c r="U7" s="25"/>
      <c r="V7" s="26"/>
      <c r="W7" s="3"/>
      <c r="X7" s="28"/>
      <c r="Y7" s="3"/>
      <c r="Z7" s="16" t="s">
        <v>33</v>
      </c>
      <c r="AA7" s="3"/>
      <c r="AB7" s="3"/>
      <c r="AC7" s="25"/>
      <c r="AD7" s="26"/>
      <c r="AE7" s="26"/>
      <c r="AF7" s="3"/>
      <c r="AG7" s="17">
        <f t="shared" si="0"/>
        <v>2</v>
      </c>
      <c r="AH7" s="17">
        <f t="shared" si="1"/>
        <v>0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0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19" t="s">
        <v>5</v>
      </c>
      <c r="B8" s="3"/>
      <c r="C8" s="3"/>
      <c r="D8" s="3"/>
      <c r="E8" s="3"/>
      <c r="F8" s="3"/>
      <c r="G8" s="25"/>
      <c r="H8" s="25"/>
      <c r="I8" s="3"/>
      <c r="J8" s="3"/>
      <c r="K8" s="16" t="s">
        <v>33</v>
      </c>
      <c r="L8" s="3"/>
      <c r="M8" s="28"/>
      <c r="N8" s="25"/>
      <c r="O8" s="25"/>
      <c r="P8" s="3"/>
      <c r="Q8" s="3"/>
      <c r="R8" s="3"/>
      <c r="S8" s="3"/>
      <c r="T8" s="3"/>
      <c r="U8" s="25"/>
      <c r="V8" s="25"/>
      <c r="W8" s="3"/>
      <c r="X8" s="3"/>
      <c r="Y8" s="16" t="s">
        <v>33</v>
      </c>
      <c r="Z8" s="3"/>
      <c r="AA8" s="3"/>
      <c r="AB8" s="3"/>
      <c r="AC8" s="25"/>
      <c r="AD8" s="26"/>
      <c r="AE8" s="26"/>
      <c r="AF8" s="3"/>
      <c r="AG8" s="17">
        <f t="shared" si="0"/>
        <v>2</v>
      </c>
      <c r="AH8" s="17">
        <f t="shared" si="1"/>
        <v>0</v>
      </c>
      <c r="AI8" s="17">
        <f t="shared" si="2"/>
        <v>0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0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19" t="s">
        <v>6</v>
      </c>
      <c r="B9" s="3"/>
      <c r="C9" s="3"/>
      <c r="D9" s="3"/>
      <c r="E9" s="3"/>
      <c r="F9" s="3"/>
      <c r="G9" s="25"/>
      <c r="H9" s="25"/>
      <c r="I9" s="3"/>
      <c r="J9" s="16" t="s">
        <v>33</v>
      </c>
      <c r="K9" s="3"/>
      <c r="L9" s="16" t="s">
        <v>32</v>
      </c>
      <c r="M9" s="28"/>
      <c r="N9" s="25"/>
      <c r="O9" s="25"/>
      <c r="P9" s="3"/>
      <c r="Q9" s="3"/>
      <c r="R9" s="3"/>
      <c r="S9" s="3"/>
      <c r="T9" s="3"/>
      <c r="U9" s="25"/>
      <c r="V9" s="26"/>
      <c r="W9" s="3"/>
      <c r="X9" s="28"/>
      <c r="Y9" s="3"/>
      <c r="Z9" s="3"/>
      <c r="AA9" s="3"/>
      <c r="AB9" s="3"/>
      <c r="AC9" s="25"/>
      <c r="AD9" s="26"/>
      <c r="AE9" s="26"/>
      <c r="AF9" s="3"/>
      <c r="AG9" s="17">
        <f t="shared" si="0"/>
        <v>1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0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19" t="s">
        <v>69</v>
      </c>
      <c r="B10" s="3"/>
      <c r="C10" s="3"/>
      <c r="D10" s="3"/>
      <c r="E10" s="3"/>
      <c r="F10" s="16" t="s">
        <v>32</v>
      </c>
      <c r="G10" s="25"/>
      <c r="H10" s="25"/>
      <c r="I10" s="3"/>
      <c r="J10" s="3"/>
      <c r="K10" s="3"/>
      <c r="L10" s="16" t="s">
        <v>33</v>
      </c>
      <c r="M10" s="28"/>
      <c r="N10" s="25"/>
      <c r="O10" s="25"/>
      <c r="P10" s="3"/>
      <c r="Q10" s="3"/>
      <c r="R10" s="3"/>
      <c r="S10" s="3"/>
      <c r="T10" s="3"/>
      <c r="U10" s="25"/>
      <c r="V10" s="25"/>
      <c r="W10" s="3"/>
      <c r="X10" s="3"/>
      <c r="Y10" s="3"/>
      <c r="Z10" s="16" t="s">
        <v>33</v>
      </c>
      <c r="AA10" s="3"/>
      <c r="AB10" s="3"/>
      <c r="AC10" s="25"/>
      <c r="AD10" s="26"/>
      <c r="AE10" s="26"/>
      <c r="AF10" s="3"/>
      <c r="AG10" s="17">
        <f t="shared" si="0"/>
        <v>2</v>
      </c>
      <c r="AH10" s="17">
        <f t="shared" si="1"/>
        <v>0</v>
      </c>
      <c r="AI10" s="17">
        <f t="shared" si="2"/>
        <v>1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0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19" t="s">
        <v>73</v>
      </c>
      <c r="B11" s="3"/>
      <c r="C11" s="3"/>
      <c r="D11" s="3"/>
      <c r="E11" s="3"/>
      <c r="F11" s="3"/>
      <c r="G11" s="25"/>
      <c r="H11" s="25"/>
      <c r="I11" s="3"/>
      <c r="J11" s="3"/>
      <c r="K11" s="3"/>
      <c r="L11" s="16" t="s">
        <v>32</v>
      </c>
      <c r="M11" s="23" t="s">
        <v>33</v>
      </c>
      <c r="N11" s="25"/>
      <c r="O11" s="25"/>
      <c r="P11" s="3"/>
      <c r="Q11" s="3"/>
      <c r="R11" s="3"/>
      <c r="S11" s="3"/>
      <c r="T11" s="3"/>
      <c r="U11" s="25"/>
      <c r="V11" s="25"/>
      <c r="W11" s="3"/>
      <c r="X11" s="3"/>
      <c r="Y11" s="3"/>
      <c r="Z11" s="3"/>
      <c r="AA11" s="3"/>
      <c r="AB11" s="3"/>
      <c r="AC11" s="25"/>
      <c r="AD11" s="26"/>
      <c r="AE11" s="26"/>
      <c r="AF11" s="3"/>
      <c r="AG11" s="17">
        <f t="shared" si="0"/>
        <v>1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0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19" t="s">
        <v>7</v>
      </c>
      <c r="B12" s="3"/>
      <c r="C12" s="3"/>
      <c r="D12" s="3"/>
      <c r="E12" s="3"/>
      <c r="F12" s="3"/>
      <c r="G12" s="25"/>
      <c r="H12" s="25"/>
      <c r="I12" s="3"/>
      <c r="J12" s="3"/>
      <c r="K12" s="3"/>
      <c r="L12" s="3"/>
      <c r="M12" s="3"/>
      <c r="N12" s="25"/>
      <c r="O12" s="25"/>
      <c r="P12" s="3"/>
      <c r="Q12" s="16" t="s">
        <v>32</v>
      </c>
      <c r="R12" s="16" t="s">
        <v>33</v>
      </c>
      <c r="S12" s="3"/>
      <c r="T12" s="28"/>
      <c r="U12" s="25"/>
      <c r="V12" s="25"/>
      <c r="W12" s="3"/>
      <c r="X12" s="3"/>
      <c r="Y12" s="3"/>
      <c r="Z12" s="3"/>
      <c r="AA12" s="3"/>
      <c r="AB12" s="3"/>
      <c r="AC12" s="25"/>
      <c r="AD12" s="25"/>
      <c r="AE12" s="25"/>
      <c r="AF12" s="3"/>
      <c r="AG12" s="17">
        <f t="shared" si="0"/>
        <v>1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19" t="s">
        <v>8</v>
      </c>
      <c r="B13" s="3"/>
      <c r="C13" s="3"/>
      <c r="D13" s="3"/>
      <c r="E13" s="3"/>
      <c r="F13" s="3"/>
      <c r="G13" s="25"/>
      <c r="H13" s="25"/>
      <c r="I13" s="3"/>
      <c r="J13" s="3"/>
      <c r="K13" s="3"/>
      <c r="L13" s="3"/>
      <c r="M13" s="3"/>
      <c r="N13" s="25"/>
      <c r="O13" s="25"/>
      <c r="P13" s="28"/>
      <c r="Q13" s="16" t="s">
        <v>32</v>
      </c>
      <c r="R13" s="16" t="s">
        <v>33</v>
      </c>
      <c r="S13" s="3"/>
      <c r="T13" s="3"/>
      <c r="U13" s="25"/>
      <c r="V13" s="26"/>
      <c r="W13" s="28"/>
      <c r="X13" s="3"/>
      <c r="Y13" s="3"/>
      <c r="Z13" s="3"/>
      <c r="AA13" s="3"/>
      <c r="AB13" s="3"/>
      <c r="AC13" s="25"/>
      <c r="AD13" s="25"/>
      <c r="AE13" s="25"/>
      <c r="AF13" s="3"/>
      <c r="AG13" s="17">
        <f t="shared" si="0"/>
        <v>1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19" t="s">
        <v>9</v>
      </c>
      <c r="B14" s="3"/>
      <c r="C14" s="3"/>
      <c r="D14" s="3"/>
      <c r="E14" s="3"/>
      <c r="F14" s="3"/>
      <c r="G14" s="25"/>
      <c r="H14" s="25"/>
      <c r="I14" s="3"/>
      <c r="J14" s="3"/>
      <c r="K14" s="3"/>
      <c r="L14" s="3"/>
      <c r="M14" s="3"/>
      <c r="N14" s="25"/>
      <c r="O14" s="26"/>
      <c r="P14" s="3"/>
      <c r="Q14" s="16" t="s">
        <v>32</v>
      </c>
      <c r="R14" s="16" t="s">
        <v>33</v>
      </c>
      <c r="S14" s="3"/>
      <c r="T14" s="28"/>
      <c r="U14" s="25"/>
      <c r="V14" s="26"/>
      <c r="W14" s="28"/>
      <c r="X14" s="3"/>
      <c r="Y14" s="3"/>
      <c r="Z14" s="3"/>
      <c r="AA14" s="3"/>
      <c r="AB14" s="3"/>
      <c r="AC14" s="25"/>
      <c r="AD14" s="25"/>
      <c r="AE14" s="26"/>
      <c r="AF14" s="3"/>
      <c r="AG14" s="17">
        <f t="shared" si="0"/>
        <v>1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19" t="s">
        <v>70</v>
      </c>
      <c r="B15" s="3"/>
      <c r="C15" s="3"/>
      <c r="D15" s="3"/>
      <c r="E15" s="3"/>
      <c r="F15" s="3"/>
      <c r="G15" s="25"/>
      <c r="H15" s="25"/>
      <c r="I15" s="3"/>
      <c r="J15" s="3"/>
      <c r="K15" s="3"/>
      <c r="L15" s="3"/>
      <c r="M15" s="3"/>
      <c r="N15" s="25"/>
      <c r="O15" s="26"/>
      <c r="P15" s="3"/>
      <c r="Q15" s="16" t="s">
        <v>32</v>
      </c>
      <c r="R15" s="16" t="s">
        <v>33</v>
      </c>
      <c r="S15" s="3"/>
      <c r="T15" s="28"/>
      <c r="U15" s="25"/>
      <c r="V15" s="26"/>
      <c r="W15" s="28"/>
      <c r="X15" s="3"/>
      <c r="Y15" s="3"/>
      <c r="Z15" s="3"/>
      <c r="AA15" s="3"/>
      <c r="AB15" s="3"/>
      <c r="AC15" s="25"/>
      <c r="AD15" s="25"/>
      <c r="AE15" s="26"/>
      <c r="AF15" s="3"/>
      <c r="AG15" s="17">
        <f t="shared" si="0"/>
        <v>1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19" t="s">
        <v>10</v>
      </c>
      <c r="B16" s="3"/>
      <c r="C16" s="3"/>
      <c r="D16" s="34" t="s">
        <v>32</v>
      </c>
      <c r="E16" s="3"/>
      <c r="F16" s="34" t="s">
        <v>39</v>
      </c>
      <c r="G16" s="25"/>
      <c r="H16" s="25"/>
      <c r="I16" s="3"/>
      <c r="J16" s="3"/>
      <c r="K16" s="3"/>
      <c r="L16" s="3"/>
      <c r="M16" s="3"/>
      <c r="N16" s="25"/>
      <c r="O16" s="25"/>
      <c r="P16" s="28"/>
      <c r="Q16" s="3"/>
      <c r="R16" s="3"/>
      <c r="S16" s="3"/>
      <c r="T16" s="3"/>
      <c r="U16" s="25"/>
      <c r="V16" s="25"/>
      <c r="W16" s="3"/>
      <c r="X16" s="3"/>
      <c r="Y16" s="3"/>
      <c r="Z16" s="3"/>
      <c r="AA16" s="3"/>
      <c r="AB16" s="3"/>
      <c r="AC16" s="25"/>
      <c r="AD16" s="25"/>
      <c r="AE16" s="25"/>
      <c r="AF16" s="3"/>
      <c r="AG16" s="17">
        <f t="shared" si="0"/>
        <v>0</v>
      </c>
      <c r="AH16" s="17">
        <f t="shared" si="1"/>
        <v>0</v>
      </c>
      <c r="AI16" s="17">
        <f t="shared" si="2"/>
        <v>1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1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19" t="s">
        <v>11</v>
      </c>
      <c r="B17" s="3"/>
      <c r="C17" s="3"/>
      <c r="D17" s="34" t="s">
        <v>32</v>
      </c>
      <c r="E17" s="3"/>
      <c r="F17" s="34" t="s">
        <v>39</v>
      </c>
      <c r="G17" s="25"/>
      <c r="H17" s="25"/>
      <c r="I17" s="3"/>
      <c r="J17" s="3"/>
      <c r="K17" s="3"/>
      <c r="L17" s="3"/>
      <c r="M17" s="3"/>
      <c r="N17" s="25"/>
      <c r="O17" s="26"/>
      <c r="P17" s="28"/>
      <c r="Q17" s="3"/>
      <c r="R17" s="3"/>
      <c r="S17" s="3"/>
      <c r="T17" s="3"/>
      <c r="U17" s="25"/>
      <c r="V17" s="25"/>
      <c r="W17" s="28"/>
      <c r="X17" s="3"/>
      <c r="Y17" s="3"/>
      <c r="Z17" s="3"/>
      <c r="AA17" s="3"/>
      <c r="AB17" s="3"/>
      <c r="AC17" s="26"/>
      <c r="AD17" s="26"/>
      <c r="AE17" s="25"/>
      <c r="AF17" s="3"/>
      <c r="AG17" s="17">
        <f t="shared" si="0"/>
        <v>0</v>
      </c>
      <c r="AH17" s="17">
        <f t="shared" si="1"/>
        <v>0</v>
      </c>
      <c r="AI17" s="17">
        <f t="shared" si="2"/>
        <v>1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1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19" t="s">
        <v>12</v>
      </c>
      <c r="B18" s="3"/>
      <c r="C18" s="3"/>
      <c r="D18" s="34" t="s">
        <v>32</v>
      </c>
      <c r="E18" s="3"/>
      <c r="F18" s="34" t="s">
        <v>39</v>
      </c>
      <c r="G18" s="25"/>
      <c r="H18" s="25"/>
      <c r="I18" s="3"/>
      <c r="J18" s="3"/>
      <c r="K18" s="3"/>
      <c r="L18" s="3"/>
      <c r="M18" s="3"/>
      <c r="N18" s="25"/>
      <c r="O18" s="26"/>
      <c r="P18" s="28"/>
      <c r="Q18" s="3"/>
      <c r="R18" s="29"/>
      <c r="S18" s="3"/>
      <c r="T18" s="3"/>
      <c r="U18" s="26"/>
      <c r="V18" s="25"/>
      <c r="W18" s="28"/>
      <c r="X18" s="3"/>
      <c r="Y18" s="3"/>
      <c r="Z18" s="3"/>
      <c r="AA18" s="3"/>
      <c r="AB18" s="3"/>
      <c r="AC18" s="26"/>
      <c r="AD18" s="26"/>
      <c r="AE18" s="25"/>
      <c r="AF18" s="3"/>
      <c r="AG18" s="17">
        <f t="shared" si="0"/>
        <v>0</v>
      </c>
      <c r="AH18" s="17">
        <f t="shared" si="1"/>
        <v>0</v>
      </c>
      <c r="AI18" s="17">
        <f t="shared" si="2"/>
        <v>1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1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19" t="s">
        <v>71</v>
      </c>
      <c r="B19" s="3"/>
      <c r="C19" s="3"/>
      <c r="D19" s="34" t="s">
        <v>32</v>
      </c>
      <c r="E19" s="3"/>
      <c r="F19" s="34" t="s">
        <v>39</v>
      </c>
      <c r="G19" s="25"/>
      <c r="H19" s="25"/>
      <c r="I19" s="3"/>
      <c r="J19" s="16" t="s">
        <v>32</v>
      </c>
      <c r="K19" s="3"/>
      <c r="L19" s="3"/>
      <c r="M19" s="3"/>
      <c r="N19" s="25"/>
      <c r="O19" s="26"/>
      <c r="P19" s="28"/>
      <c r="Q19" s="3"/>
      <c r="R19" s="3"/>
      <c r="S19" s="3"/>
      <c r="T19" s="3"/>
      <c r="U19" s="25"/>
      <c r="V19" s="25"/>
      <c r="W19" s="28"/>
      <c r="X19" s="3"/>
      <c r="Y19" s="3"/>
      <c r="Z19" s="3"/>
      <c r="AA19" s="3"/>
      <c r="AB19" s="16" t="s">
        <v>33</v>
      </c>
      <c r="AC19" s="26"/>
      <c r="AD19" s="26"/>
      <c r="AE19" s="25"/>
      <c r="AF19" s="3"/>
      <c r="AG19" s="17">
        <f t="shared" si="0"/>
        <v>1</v>
      </c>
      <c r="AH19" s="17">
        <f t="shared" si="1"/>
        <v>0</v>
      </c>
      <c r="AI19" s="17">
        <f t="shared" si="2"/>
        <v>2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1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19" t="s">
        <v>72</v>
      </c>
      <c r="B20" s="3"/>
      <c r="C20" s="3"/>
      <c r="D20" s="34" t="s">
        <v>32</v>
      </c>
      <c r="E20" s="3"/>
      <c r="F20" s="34" t="s">
        <v>39</v>
      </c>
      <c r="G20" s="25"/>
      <c r="H20" s="25"/>
      <c r="I20" s="3"/>
      <c r="J20" s="3"/>
      <c r="K20" s="3"/>
      <c r="L20" s="3"/>
      <c r="M20" s="3"/>
      <c r="N20" s="25"/>
      <c r="O20" s="26"/>
      <c r="P20" s="28"/>
      <c r="Q20" s="3"/>
      <c r="R20" s="29"/>
      <c r="S20" s="3"/>
      <c r="T20" s="3"/>
      <c r="U20" s="26"/>
      <c r="V20" s="25"/>
      <c r="W20" s="28"/>
      <c r="X20" s="3"/>
      <c r="Y20" s="3"/>
      <c r="Z20" s="3"/>
      <c r="AA20" s="3"/>
      <c r="AB20" s="3"/>
      <c r="AC20" s="26"/>
      <c r="AD20" s="26"/>
      <c r="AE20" s="25"/>
      <c r="AF20" s="3"/>
      <c r="AG20" s="17">
        <f t="shared" si="0"/>
        <v>0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1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19" t="s">
        <v>13</v>
      </c>
      <c r="B21" s="3"/>
      <c r="C21" s="3"/>
      <c r="D21" s="3"/>
      <c r="E21" s="16" t="s">
        <v>44</v>
      </c>
      <c r="F21" s="3"/>
      <c r="G21" s="25"/>
      <c r="H21" s="25"/>
      <c r="I21" s="28"/>
      <c r="J21" s="34" t="s">
        <v>32</v>
      </c>
      <c r="K21" s="3"/>
      <c r="L21" s="34" t="s">
        <v>36</v>
      </c>
      <c r="M21" s="28"/>
      <c r="N21" s="25"/>
      <c r="O21" s="25"/>
      <c r="P21" s="34" t="s">
        <v>33</v>
      </c>
      <c r="Q21" s="3"/>
      <c r="R21" s="3"/>
      <c r="S21" s="3"/>
      <c r="T21" s="34" t="s">
        <v>40</v>
      </c>
      <c r="U21" s="26"/>
      <c r="V21" s="25"/>
      <c r="W21" s="28"/>
      <c r="X21" s="16" t="s">
        <v>36</v>
      </c>
      <c r="Y21" s="16" t="s">
        <v>32</v>
      </c>
      <c r="Z21" s="3"/>
      <c r="AA21" s="28"/>
      <c r="AB21" s="3"/>
      <c r="AC21" s="25"/>
      <c r="AD21" s="25"/>
      <c r="AE21" s="25"/>
      <c r="AF21" s="3"/>
      <c r="AG21" s="17">
        <f t="shared" si="0"/>
        <v>1</v>
      </c>
      <c r="AH21" s="17">
        <f t="shared" si="1"/>
        <v>0</v>
      </c>
      <c r="AI21" s="17">
        <f t="shared" si="2"/>
        <v>2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2</v>
      </c>
      <c r="AN21" s="17">
        <f t="shared" si="7"/>
        <v>1</v>
      </c>
      <c r="AO21" s="17">
        <f t="shared" si="8"/>
        <v>0</v>
      </c>
      <c r="AP21" s="17">
        <f t="shared" si="9"/>
        <v>0</v>
      </c>
      <c r="AQ21" s="17">
        <f t="shared" si="10"/>
        <v>0</v>
      </c>
      <c r="AR21" s="17">
        <f t="shared" si="11"/>
        <v>1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19" t="s">
        <v>14</v>
      </c>
      <c r="B22" s="3"/>
      <c r="C22" s="3"/>
      <c r="D22" s="3"/>
      <c r="E22" s="16" t="s">
        <v>44</v>
      </c>
      <c r="F22" s="3"/>
      <c r="G22" s="25"/>
      <c r="H22" s="26"/>
      <c r="I22" s="28"/>
      <c r="J22" s="34" t="s">
        <v>32</v>
      </c>
      <c r="K22" s="3"/>
      <c r="L22" s="34" t="s">
        <v>36</v>
      </c>
      <c r="M22" s="16" t="s">
        <v>103</v>
      </c>
      <c r="N22" s="25"/>
      <c r="O22" s="25"/>
      <c r="P22" s="34" t="s">
        <v>33</v>
      </c>
      <c r="Q22" s="28"/>
      <c r="R22" s="3"/>
      <c r="S22" s="3"/>
      <c r="T22" s="34" t="s">
        <v>40</v>
      </c>
      <c r="U22" s="26"/>
      <c r="V22" s="25"/>
      <c r="X22" s="16" t="s">
        <v>36</v>
      </c>
      <c r="Y22" s="3"/>
      <c r="Z22" s="3"/>
      <c r="AA22" s="28"/>
      <c r="AB22" s="28"/>
      <c r="AC22" s="26"/>
      <c r="AD22" s="25"/>
      <c r="AE22" s="26"/>
      <c r="AF22" s="3"/>
      <c r="AG22" s="17">
        <f t="shared" si="0"/>
        <v>1</v>
      </c>
      <c r="AH22" s="17">
        <f t="shared" si="1"/>
        <v>0</v>
      </c>
      <c r="AI22" s="17">
        <f t="shared" si="2"/>
        <v>1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2</v>
      </c>
      <c r="AN22" s="17">
        <f t="shared" si="7"/>
        <v>1</v>
      </c>
      <c r="AO22" s="17">
        <f t="shared" si="8"/>
        <v>0</v>
      </c>
      <c r="AP22" s="17">
        <f t="shared" si="9"/>
        <v>0</v>
      </c>
      <c r="AQ22" s="17">
        <f t="shared" si="10"/>
        <v>0</v>
      </c>
      <c r="AR22" s="17">
        <f t="shared" si="11"/>
        <v>1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19" t="s">
        <v>64</v>
      </c>
      <c r="B23" s="3"/>
      <c r="C23" s="3"/>
      <c r="D23" s="3"/>
      <c r="E23" s="16" t="s">
        <v>44</v>
      </c>
      <c r="F23" s="3"/>
      <c r="G23" s="25"/>
      <c r="H23" s="26"/>
      <c r="I23" s="28"/>
      <c r="J23" s="34" t="s">
        <v>32</v>
      </c>
      <c r="K23" s="3"/>
      <c r="L23" s="34" t="s">
        <v>36</v>
      </c>
      <c r="M23" s="3"/>
      <c r="N23" s="25"/>
      <c r="O23" s="25"/>
      <c r="P23" s="34" t="s">
        <v>33</v>
      </c>
      <c r="Q23" s="28"/>
      <c r="R23" s="3"/>
      <c r="S23" s="3"/>
      <c r="T23" s="34" t="s">
        <v>40</v>
      </c>
      <c r="U23" s="25"/>
      <c r="V23" s="25"/>
      <c r="W23" s="3"/>
      <c r="X23" s="16" t="s">
        <v>36</v>
      </c>
      <c r="Y23" s="16" t="s">
        <v>32</v>
      </c>
      <c r="Z23" s="3"/>
      <c r="AA23" s="28"/>
      <c r="AB23" s="3"/>
      <c r="AC23" s="25"/>
      <c r="AD23" s="25"/>
      <c r="AE23" s="26"/>
      <c r="AF23" s="3"/>
      <c r="AG23" s="17">
        <f t="shared" si="0"/>
        <v>1</v>
      </c>
      <c r="AH23" s="17">
        <f t="shared" si="1"/>
        <v>0</v>
      </c>
      <c r="AI23" s="17">
        <f t="shared" si="2"/>
        <v>2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2</v>
      </c>
      <c r="AN23" s="17">
        <f t="shared" si="7"/>
        <v>1</v>
      </c>
      <c r="AO23" s="17">
        <f t="shared" si="8"/>
        <v>0</v>
      </c>
      <c r="AP23" s="17">
        <f t="shared" si="9"/>
        <v>0</v>
      </c>
      <c r="AQ23" s="17">
        <f t="shared" si="10"/>
        <v>0</v>
      </c>
      <c r="AR23" s="17">
        <f t="shared" si="11"/>
        <v>1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19" t="s">
        <v>74</v>
      </c>
      <c r="B24" s="3"/>
      <c r="C24" s="3"/>
      <c r="D24" s="3"/>
      <c r="E24" s="16" t="s">
        <v>44</v>
      </c>
      <c r="F24" s="3"/>
      <c r="G24" s="25"/>
      <c r="H24" s="26"/>
      <c r="I24" s="28"/>
      <c r="J24" s="34" t="s">
        <v>32</v>
      </c>
      <c r="K24" s="3"/>
      <c r="L24" s="34" t="s">
        <v>36</v>
      </c>
      <c r="M24" s="3"/>
      <c r="N24" s="25"/>
      <c r="O24" s="25"/>
      <c r="P24" s="34" t="s">
        <v>33</v>
      </c>
      <c r="Q24" s="28"/>
      <c r="R24" s="3"/>
      <c r="S24" s="3"/>
      <c r="T24" s="34" t="s">
        <v>40</v>
      </c>
      <c r="U24" s="25"/>
      <c r="V24" s="25"/>
      <c r="W24" s="3"/>
      <c r="X24" s="16" t="s">
        <v>36</v>
      </c>
      <c r="Y24" s="3"/>
      <c r="Z24" s="3"/>
      <c r="AA24" s="28"/>
      <c r="AB24" s="3"/>
      <c r="AC24" s="25"/>
      <c r="AD24" s="25"/>
      <c r="AE24" s="26"/>
      <c r="AF24" s="3"/>
      <c r="AG24" s="17">
        <f t="shared" si="0"/>
        <v>1</v>
      </c>
      <c r="AH24" s="17">
        <f t="shared" si="1"/>
        <v>0</v>
      </c>
      <c r="AI24" s="17">
        <f t="shared" si="2"/>
        <v>1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2</v>
      </c>
      <c r="AN24" s="17">
        <f t="shared" si="7"/>
        <v>1</v>
      </c>
      <c r="AO24" s="17">
        <f t="shared" si="8"/>
        <v>0</v>
      </c>
      <c r="AP24" s="17">
        <f t="shared" si="9"/>
        <v>0</v>
      </c>
      <c r="AQ24" s="17">
        <f t="shared" si="10"/>
        <v>0</v>
      </c>
      <c r="AR24" s="17">
        <f t="shared" si="11"/>
        <v>1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19" t="s">
        <v>15</v>
      </c>
      <c r="B25" s="16" t="s">
        <v>32</v>
      </c>
      <c r="C25" s="3"/>
      <c r="D25" s="3"/>
      <c r="E25" s="3"/>
      <c r="F25" s="16" t="s">
        <v>44</v>
      </c>
      <c r="G25" s="25"/>
      <c r="H25" s="25"/>
      <c r="I25" s="34" t="s">
        <v>32</v>
      </c>
      <c r="J25" s="3"/>
      <c r="K25" s="34" t="s">
        <v>102</v>
      </c>
      <c r="L25" s="3"/>
      <c r="M25" s="28"/>
      <c r="N25" s="25"/>
      <c r="O25" s="25"/>
      <c r="P25" s="28"/>
      <c r="Q25" s="16" t="s">
        <v>32</v>
      </c>
      <c r="R25" s="34" t="s">
        <v>33</v>
      </c>
      <c r="S25" s="28"/>
      <c r="T25" s="34" t="s">
        <v>102</v>
      </c>
      <c r="U25" s="26"/>
      <c r="V25" s="25"/>
      <c r="W25" s="28"/>
      <c r="X25" s="3"/>
      <c r="Y25" s="3"/>
      <c r="Z25" s="3"/>
      <c r="AA25" s="23" t="s">
        <v>36</v>
      </c>
      <c r="AB25" s="28"/>
      <c r="AC25" s="26"/>
      <c r="AD25" s="25"/>
      <c r="AE25" s="26"/>
      <c r="AF25" s="3"/>
      <c r="AG25" s="17">
        <f t="shared" si="0"/>
        <v>1</v>
      </c>
      <c r="AH25" s="17">
        <f t="shared" si="1"/>
        <v>0</v>
      </c>
      <c r="AI25" s="17">
        <f t="shared" si="2"/>
        <v>3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1</v>
      </c>
      <c r="AN25" s="17">
        <f t="shared" si="7"/>
        <v>1</v>
      </c>
      <c r="AO25" s="17">
        <f t="shared" si="8"/>
        <v>0</v>
      </c>
      <c r="AP25" s="17">
        <f t="shared" si="9"/>
        <v>0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19" t="s">
        <v>16</v>
      </c>
      <c r="B26" s="3"/>
      <c r="C26" s="3"/>
      <c r="D26" s="3"/>
      <c r="E26" s="3"/>
      <c r="F26" s="16" t="s">
        <v>44</v>
      </c>
      <c r="G26" s="25"/>
      <c r="H26" s="25"/>
      <c r="I26" s="34" t="s">
        <v>32</v>
      </c>
      <c r="J26" s="3"/>
      <c r="K26" s="34" t="s">
        <v>102</v>
      </c>
      <c r="L26" s="16" t="s">
        <v>32</v>
      </c>
      <c r="M26" s="3"/>
      <c r="N26" s="26"/>
      <c r="O26" s="26"/>
      <c r="P26" s="3"/>
      <c r="Q26" s="3"/>
      <c r="R26" s="34" t="s">
        <v>33</v>
      </c>
      <c r="S26" s="3"/>
      <c r="T26" s="34" t="s">
        <v>102</v>
      </c>
      <c r="U26" s="26"/>
      <c r="V26" s="25"/>
      <c r="W26" s="3"/>
      <c r="X26" s="3"/>
      <c r="Y26" s="28"/>
      <c r="Z26" s="3"/>
      <c r="AA26" s="23" t="s">
        <v>36</v>
      </c>
      <c r="AB26" s="28"/>
      <c r="AC26" s="26"/>
      <c r="AD26" s="26"/>
      <c r="AE26" s="25"/>
      <c r="AF26" s="3"/>
      <c r="AG26" s="17">
        <f t="shared" si="0"/>
        <v>1</v>
      </c>
      <c r="AH26" s="17">
        <f t="shared" si="1"/>
        <v>0</v>
      </c>
      <c r="AI26" s="17">
        <f t="shared" si="2"/>
        <v>2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1</v>
      </c>
      <c r="AN26" s="17">
        <f t="shared" si="7"/>
        <v>1</v>
      </c>
      <c r="AO26" s="17">
        <f t="shared" si="8"/>
        <v>0</v>
      </c>
      <c r="AP26" s="17">
        <f t="shared" si="9"/>
        <v>0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19" t="s">
        <v>17</v>
      </c>
      <c r="B27" s="3"/>
      <c r="C27" s="3"/>
      <c r="D27" s="3"/>
      <c r="E27" s="3"/>
      <c r="F27" s="16" t="s">
        <v>44</v>
      </c>
      <c r="G27" s="25"/>
      <c r="H27" s="25"/>
      <c r="I27" s="34" t="s">
        <v>32</v>
      </c>
      <c r="J27" s="3"/>
      <c r="K27" s="34" t="s">
        <v>102</v>
      </c>
      <c r="L27" s="3"/>
      <c r="M27" s="16" t="s">
        <v>32</v>
      </c>
      <c r="N27" s="26"/>
      <c r="O27" s="26"/>
      <c r="P27" s="3"/>
      <c r="Q27" s="3"/>
      <c r="R27" s="34" t="s">
        <v>33</v>
      </c>
      <c r="S27" s="3"/>
      <c r="T27" s="34" t="s">
        <v>102</v>
      </c>
      <c r="U27" s="26"/>
      <c r="V27" s="25"/>
      <c r="W27" s="28"/>
      <c r="X27" s="3"/>
      <c r="Y27" s="28"/>
      <c r="Z27" s="3"/>
      <c r="AA27" s="23" t="s">
        <v>36</v>
      </c>
      <c r="AB27" s="3"/>
      <c r="AC27" s="25"/>
      <c r="AD27" s="26"/>
      <c r="AE27" s="25"/>
      <c r="AF27" s="3"/>
      <c r="AG27" s="17">
        <f t="shared" si="0"/>
        <v>1</v>
      </c>
      <c r="AH27" s="17">
        <f t="shared" si="1"/>
        <v>0</v>
      </c>
      <c r="AI27" s="17">
        <f t="shared" si="2"/>
        <v>2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1</v>
      </c>
      <c r="AN27" s="17">
        <f t="shared" si="7"/>
        <v>1</v>
      </c>
      <c r="AO27" s="17">
        <f t="shared" si="8"/>
        <v>0</v>
      </c>
      <c r="AP27" s="17">
        <f t="shared" si="9"/>
        <v>0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19" t="s">
        <v>75</v>
      </c>
      <c r="B28" s="3"/>
      <c r="C28" s="3"/>
      <c r="D28" s="3"/>
      <c r="E28" s="3"/>
      <c r="F28" s="16" t="s">
        <v>44</v>
      </c>
      <c r="G28" s="25"/>
      <c r="H28" s="25"/>
      <c r="I28" s="34" t="s">
        <v>32</v>
      </c>
      <c r="J28" s="3"/>
      <c r="K28" s="34" t="s">
        <v>102</v>
      </c>
      <c r="L28" s="3"/>
      <c r="M28" s="16" t="s">
        <v>32</v>
      </c>
      <c r="N28" s="26"/>
      <c r="O28" s="26"/>
      <c r="P28" s="3"/>
      <c r="Q28" s="3"/>
      <c r="R28" s="34" t="s">
        <v>33</v>
      </c>
      <c r="S28" s="3"/>
      <c r="T28" s="34" t="s">
        <v>102</v>
      </c>
      <c r="U28" s="26"/>
      <c r="V28" s="25"/>
      <c r="W28" s="3"/>
      <c r="X28" s="3"/>
      <c r="Y28" s="28"/>
      <c r="Z28" s="3"/>
      <c r="AA28" s="23" t="s">
        <v>36</v>
      </c>
      <c r="AB28" s="28"/>
      <c r="AC28" s="26"/>
      <c r="AD28" s="26"/>
      <c r="AE28" s="25"/>
      <c r="AF28" s="3"/>
      <c r="AG28" s="17">
        <f t="shared" si="0"/>
        <v>1</v>
      </c>
      <c r="AH28" s="17">
        <f t="shared" si="1"/>
        <v>0</v>
      </c>
      <c r="AI28" s="17">
        <f t="shared" si="2"/>
        <v>2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1</v>
      </c>
      <c r="AN28" s="17">
        <f t="shared" si="7"/>
        <v>1</v>
      </c>
      <c r="AO28" s="17">
        <f t="shared" si="8"/>
        <v>0</v>
      </c>
      <c r="AP28" s="17">
        <f t="shared" si="9"/>
        <v>0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0</v>
      </c>
      <c r="AU28" s="17">
        <f t="shared" si="14"/>
        <v>0</v>
      </c>
    </row>
    <row r="29" spans="1:47" ht="15.6" x14ac:dyDescent="0.3">
      <c r="A29" s="19" t="s">
        <v>76</v>
      </c>
      <c r="B29" s="16" t="s">
        <v>32</v>
      </c>
      <c r="C29" s="3"/>
      <c r="D29" s="3"/>
      <c r="E29" s="3"/>
      <c r="F29" s="16" t="s">
        <v>44</v>
      </c>
      <c r="G29" s="25"/>
      <c r="H29" s="25"/>
      <c r="I29" s="34" t="s">
        <v>32</v>
      </c>
      <c r="J29" s="3"/>
      <c r="K29" s="34" t="s">
        <v>102</v>
      </c>
      <c r="L29" s="3"/>
      <c r="M29" s="28"/>
      <c r="N29" s="25"/>
      <c r="O29" s="26"/>
      <c r="P29" s="3"/>
      <c r="Q29" s="16" t="s">
        <v>32</v>
      </c>
      <c r="R29" s="34" t="s">
        <v>33</v>
      </c>
      <c r="S29" s="3"/>
      <c r="T29" s="34" t="s">
        <v>102</v>
      </c>
      <c r="U29" s="25"/>
      <c r="V29" s="25"/>
      <c r="W29" s="28"/>
      <c r="X29" s="3"/>
      <c r="Y29" s="28"/>
      <c r="Z29" s="3"/>
      <c r="AA29" s="23" t="s">
        <v>36</v>
      </c>
      <c r="AB29" s="3"/>
      <c r="AC29" s="25"/>
      <c r="AD29" s="26"/>
      <c r="AE29" s="25"/>
      <c r="AF29" s="3"/>
      <c r="AG29" s="17">
        <f t="shared" si="0"/>
        <v>1</v>
      </c>
      <c r="AH29" s="17">
        <f t="shared" si="1"/>
        <v>0</v>
      </c>
      <c r="AI29" s="17">
        <f t="shared" si="2"/>
        <v>3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1</v>
      </c>
      <c r="AN29" s="17">
        <f t="shared" si="7"/>
        <v>1</v>
      </c>
      <c r="AO29" s="17">
        <f t="shared" si="8"/>
        <v>0</v>
      </c>
      <c r="AP29" s="17">
        <f t="shared" si="9"/>
        <v>0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19" t="s">
        <v>18</v>
      </c>
      <c r="B30" s="3"/>
      <c r="C30" s="23" t="s">
        <v>42</v>
      </c>
      <c r="D30" s="23" t="s">
        <v>43</v>
      </c>
      <c r="E30" s="3"/>
      <c r="F30" s="3"/>
      <c r="G30" s="25"/>
      <c r="H30" s="25"/>
      <c r="I30" s="3"/>
      <c r="J30" s="3"/>
      <c r="K30" s="34" t="s">
        <v>32</v>
      </c>
      <c r="L30" s="3"/>
      <c r="M30" s="34" t="s">
        <v>102</v>
      </c>
      <c r="N30" s="25"/>
      <c r="O30" s="26"/>
      <c r="P30" s="28"/>
      <c r="Q30" s="34" t="s">
        <v>102</v>
      </c>
      <c r="R30" s="3"/>
      <c r="S30" s="34" t="s">
        <v>33</v>
      </c>
      <c r="T30" s="3"/>
      <c r="U30" s="25"/>
      <c r="V30" s="25"/>
      <c r="W30" s="16" t="s">
        <v>44</v>
      </c>
      <c r="X30" s="28"/>
      <c r="Y30" s="3"/>
      <c r="Z30" s="3"/>
      <c r="AA30" s="3"/>
      <c r="AB30" s="28"/>
      <c r="AC30" s="25"/>
      <c r="AD30" s="25"/>
      <c r="AE30" s="25"/>
      <c r="AF30" s="3"/>
      <c r="AG30" s="17">
        <f t="shared" si="0"/>
        <v>1</v>
      </c>
      <c r="AH30" s="17">
        <f t="shared" si="1"/>
        <v>1</v>
      </c>
      <c r="AI30" s="17">
        <f t="shared" si="2"/>
        <v>1</v>
      </c>
      <c r="AJ30" s="17">
        <f t="shared" si="3"/>
        <v>1</v>
      </c>
      <c r="AK30" s="17">
        <f t="shared" si="4"/>
        <v>0</v>
      </c>
      <c r="AL30" s="17">
        <f t="shared" si="5"/>
        <v>0</v>
      </c>
      <c r="AM30" s="17">
        <f t="shared" si="6"/>
        <v>0</v>
      </c>
      <c r="AN30" s="17">
        <f t="shared" si="7"/>
        <v>1</v>
      </c>
      <c r="AO30" s="17">
        <f t="shared" si="8"/>
        <v>0</v>
      </c>
      <c r="AP30" s="17">
        <f t="shared" si="9"/>
        <v>0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19" t="s">
        <v>19</v>
      </c>
      <c r="B31" s="3"/>
      <c r="C31" s="3"/>
      <c r="D31" s="3"/>
      <c r="E31" s="3"/>
      <c r="F31" s="3"/>
      <c r="G31" s="25"/>
      <c r="H31" s="25"/>
      <c r="I31" s="3"/>
      <c r="J31" s="3"/>
      <c r="K31" s="34" t="s">
        <v>32</v>
      </c>
      <c r="L31" s="3"/>
      <c r="M31" s="34" t="s">
        <v>102</v>
      </c>
      <c r="N31" s="25"/>
      <c r="O31" s="25"/>
      <c r="P31" s="28"/>
      <c r="Q31" s="34" t="s">
        <v>102</v>
      </c>
      <c r="R31" s="3"/>
      <c r="S31" s="34" t="s">
        <v>33</v>
      </c>
      <c r="T31" s="3"/>
      <c r="U31" s="25"/>
      <c r="V31" s="25"/>
      <c r="W31" s="16" t="s">
        <v>44</v>
      </c>
      <c r="X31" s="3"/>
      <c r="Y31" s="3"/>
      <c r="Z31" s="3"/>
      <c r="AA31" s="3"/>
      <c r="AB31" s="3"/>
      <c r="AC31" s="26"/>
      <c r="AD31" s="26"/>
      <c r="AE31" s="25"/>
      <c r="AF31" s="3"/>
      <c r="AG31" s="17">
        <f t="shared" si="0"/>
        <v>1</v>
      </c>
      <c r="AH31" s="17">
        <f t="shared" si="1"/>
        <v>0</v>
      </c>
      <c r="AI31" s="17">
        <f t="shared" si="2"/>
        <v>1</v>
      </c>
      <c r="AJ31" s="17">
        <f t="shared" si="3"/>
        <v>0</v>
      </c>
      <c r="AK31" s="17">
        <f t="shared" si="4"/>
        <v>0</v>
      </c>
      <c r="AL31" s="17">
        <f t="shared" si="5"/>
        <v>0</v>
      </c>
      <c r="AM31" s="17">
        <f t="shared" si="6"/>
        <v>0</v>
      </c>
      <c r="AN31" s="17">
        <f t="shared" si="7"/>
        <v>1</v>
      </c>
      <c r="AO31" s="17">
        <f t="shared" si="8"/>
        <v>0</v>
      </c>
      <c r="AP31" s="17">
        <f t="shared" si="9"/>
        <v>0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19" t="s">
        <v>20</v>
      </c>
      <c r="B32" s="3"/>
      <c r="C32" s="23" t="s">
        <v>42</v>
      </c>
      <c r="D32" s="23" t="s">
        <v>43</v>
      </c>
      <c r="E32" s="3"/>
      <c r="F32" s="3"/>
      <c r="G32" s="25"/>
      <c r="H32" s="25"/>
      <c r="I32" s="3"/>
      <c r="J32" s="3"/>
      <c r="K32" s="34" t="s">
        <v>32</v>
      </c>
      <c r="L32" s="3"/>
      <c r="M32" s="34" t="s">
        <v>102</v>
      </c>
      <c r="N32" s="25"/>
      <c r="O32" s="26"/>
      <c r="P32" s="28"/>
      <c r="Q32" s="34" t="s">
        <v>102</v>
      </c>
      <c r="R32" s="3"/>
      <c r="S32" s="34" t="s">
        <v>33</v>
      </c>
      <c r="T32" s="3"/>
      <c r="U32" s="25"/>
      <c r="V32" s="25"/>
      <c r="W32" s="16" t="s">
        <v>44</v>
      </c>
      <c r="X32" s="28"/>
      <c r="Y32" s="3"/>
      <c r="Z32" s="3"/>
      <c r="AA32" s="3"/>
      <c r="AB32" s="28"/>
      <c r="AC32" s="25"/>
      <c r="AD32" s="25"/>
      <c r="AE32" s="25"/>
      <c r="AF32" s="3"/>
      <c r="AG32" s="17">
        <f t="shared" si="0"/>
        <v>1</v>
      </c>
      <c r="AH32" s="17">
        <f t="shared" si="1"/>
        <v>1</v>
      </c>
      <c r="AI32" s="17">
        <f t="shared" si="2"/>
        <v>1</v>
      </c>
      <c r="AJ32" s="17">
        <f t="shared" si="3"/>
        <v>1</v>
      </c>
      <c r="AK32" s="17">
        <f t="shared" si="4"/>
        <v>0</v>
      </c>
      <c r="AL32" s="17">
        <f t="shared" si="5"/>
        <v>0</v>
      </c>
      <c r="AM32" s="17">
        <f t="shared" si="6"/>
        <v>0</v>
      </c>
      <c r="AN32" s="17">
        <f t="shared" si="7"/>
        <v>1</v>
      </c>
      <c r="AO32" s="17">
        <f t="shared" si="8"/>
        <v>0</v>
      </c>
      <c r="AP32" s="17">
        <f t="shared" si="9"/>
        <v>0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19" t="s">
        <v>77</v>
      </c>
      <c r="B33" s="3"/>
      <c r="C33" s="3"/>
      <c r="D33" s="3"/>
      <c r="E33" s="3"/>
      <c r="F33" s="16" t="s">
        <v>103</v>
      </c>
      <c r="G33" s="25"/>
      <c r="H33" s="25"/>
      <c r="I33" s="3"/>
      <c r="J33" s="3"/>
      <c r="K33" s="34" t="s">
        <v>32</v>
      </c>
      <c r="L33" s="3"/>
      <c r="M33" s="34" t="s">
        <v>102</v>
      </c>
      <c r="N33" s="25"/>
      <c r="O33" s="25"/>
      <c r="P33" s="28"/>
      <c r="Q33" s="34" t="s">
        <v>102</v>
      </c>
      <c r="R33" s="3"/>
      <c r="S33" s="34" t="s">
        <v>33</v>
      </c>
      <c r="T33" s="3"/>
      <c r="U33" s="25"/>
      <c r="V33" s="25"/>
      <c r="W33" s="16" t="s">
        <v>44</v>
      </c>
      <c r="X33" s="3"/>
      <c r="Y33" s="3"/>
      <c r="Z33" s="3"/>
      <c r="AA33" s="3"/>
      <c r="AB33" s="3"/>
      <c r="AC33" s="26"/>
      <c r="AD33" s="26"/>
      <c r="AE33" s="25"/>
      <c r="AF33" s="3"/>
      <c r="AG33" s="17">
        <f t="shared" si="0"/>
        <v>1</v>
      </c>
      <c r="AH33" s="17">
        <f t="shared" si="1"/>
        <v>0</v>
      </c>
      <c r="AI33" s="17">
        <f t="shared" si="2"/>
        <v>1</v>
      </c>
      <c r="AJ33" s="17">
        <f t="shared" si="3"/>
        <v>0</v>
      </c>
      <c r="AK33" s="17">
        <f t="shared" si="4"/>
        <v>0</v>
      </c>
      <c r="AL33" s="17">
        <f t="shared" si="5"/>
        <v>0</v>
      </c>
      <c r="AM33" s="17">
        <f t="shared" si="6"/>
        <v>0</v>
      </c>
      <c r="AN33" s="17">
        <f t="shared" si="7"/>
        <v>1</v>
      </c>
      <c r="AO33" s="17">
        <f t="shared" si="8"/>
        <v>0</v>
      </c>
      <c r="AP33" s="17">
        <f t="shared" si="9"/>
        <v>0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0</v>
      </c>
      <c r="AU33" s="17">
        <f t="shared" si="14"/>
        <v>0</v>
      </c>
    </row>
    <row r="34" spans="1:47" ht="15.6" x14ac:dyDescent="0.3">
      <c r="A34" s="20" t="s">
        <v>21</v>
      </c>
      <c r="B34" s="3"/>
      <c r="C34" s="3"/>
      <c r="D34" s="3"/>
      <c r="E34" s="3"/>
      <c r="F34" s="3"/>
      <c r="G34" s="25"/>
      <c r="H34" s="25"/>
      <c r="I34" s="3"/>
      <c r="J34" s="34" t="s">
        <v>32</v>
      </c>
      <c r="K34" s="3"/>
      <c r="L34" s="3"/>
      <c r="M34" s="34" t="s">
        <v>102</v>
      </c>
      <c r="N34" s="25"/>
      <c r="O34" s="25"/>
      <c r="P34" s="16" t="s">
        <v>37</v>
      </c>
      <c r="Q34" s="3"/>
      <c r="R34" s="34" t="s">
        <v>102</v>
      </c>
      <c r="S34" s="34" t="s">
        <v>33</v>
      </c>
      <c r="T34" s="3"/>
      <c r="U34" s="25"/>
      <c r="V34" s="25"/>
      <c r="W34" s="3"/>
      <c r="X34" s="3"/>
      <c r="Y34" s="3"/>
      <c r="Z34" s="16" t="s">
        <v>44</v>
      </c>
      <c r="AA34" s="3"/>
      <c r="AB34" s="3"/>
      <c r="AC34" s="26"/>
      <c r="AD34" s="25"/>
      <c r="AE34" s="25"/>
      <c r="AF34" s="3"/>
      <c r="AG34" s="17">
        <f t="shared" si="0"/>
        <v>1</v>
      </c>
      <c r="AH34" s="17">
        <f t="shared" si="1"/>
        <v>0</v>
      </c>
      <c r="AI34" s="17">
        <f t="shared" si="2"/>
        <v>1</v>
      </c>
      <c r="AJ34" s="17">
        <f t="shared" si="3"/>
        <v>0</v>
      </c>
      <c r="AK34" s="17">
        <f t="shared" si="4"/>
        <v>1</v>
      </c>
      <c r="AL34" s="17">
        <f t="shared" si="5"/>
        <v>0</v>
      </c>
      <c r="AM34" s="17">
        <f t="shared" si="6"/>
        <v>0</v>
      </c>
      <c r="AN34" s="17">
        <f t="shared" si="7"/>
        <v>1</v>
      </c>
      <c r="AO34" s="17">
        <f t="shared" si="8"/>
        <v>0</v>
      </c>
      <c r="AP34" s="17">
        <f t="shared" si="9"/>
        <v>0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1" t="s">
        <v>22</v>
      </c>
      <c r="B35" s="3"/>
      <c r="C35" s="3"/>
      <c r="D35" s="3"/>
      <c r="E35" s="3"/>
      <c r="F35" s="3"/>
      <c r="G35" s="25"/>
      <c r="H35" s="25"/>
      <c r="I35" s="3"/>
      <c r="J35" s="34" t="s">
        <v>32</v>
      </c>
      <c r="K35" s="3"/>
      <c r="L35" s="3"/>
      <c r="M35" s="34" t="s">
        <v>102</v>
      </c>
      <c r="N35" s="25"/>
      <c r="O35" s="26"/>
      <c r="P35" s="16" t="s">
        <v>37</v>
      </c>
      <c r="Q35" s="3"/>
      <c r="R35" s="34" t="s">
        <v>102</v>
      </c>
      <c r="S35" s="34" t="s">
        <v>33</v>
      </c>
      <c r="T35" s="28"/>
      <c r="U35" s="26"/>
      <c r="V35" s="25"/>
      <c r="W35" s="3"/>
      <c r="X35" s="28"/>
      <c r="Y35" s="3"/>
      <c r="Z35" s="16" t="s">
        <v>44</v>
      </c>
      <c r="AA35" s="28"/>
      <c r="AB35" s="3"/>
      <c r="AC35" s="25"/>
      <c r="AD35" s="25"/>
      <c r="AE35" s="25"/>
      <c r="AF35" s="3"/>
      <c r="AG35" s="17">
        <f t="shared" si="0"/>
        <v>1</v>
      </c>
      <c r="AH35" s="17">
        <f t="shared" si="1"/>
        <v>0</v>
      </c>
      <c r="AI35" s="17">
        <f t="shared" si="2"/>
        <v>1</v>
      </c>
      <c r="AJ35" s="17">
        <f t="shared" si="3"/>
        <v>0</v>
      </c>
      <c r="AK35" s="17">
        <f t="shared" si="4"/>
        <v>1</v>
      </c>
      <c r="AL35" s="17">
        <f t="shared" si="5"/>
        <v>0</v>
      </c>
      <c r="AM35" s="17">
        <f t="shared" si="6"/>
        <v>0</v>
      </c>
      <c r="AN35" s="17">
        <f t="shared" si="7"/>
        <v>1</v>
      </c>
      <c r="AO35" s="17">
        <f t="shared" si="8"/>
        <v>0</v>
      </c>
      <c r="AP35" s="17">
        <f t="shared" si="9"/>
        <v>0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1" t="s">
        <v>23</v>
      </c>
      <c r="B36" s="3"/>
      <c r="C36" s="3"/>
      <c r="D36" s="3"/>
      <c r="E36" s="3"/>
      <c r="F36" s="3"/>
      <c r="G36" s="25"/>
      <c r="H36" s="25"/>
      <c r="I36" s="23" t="s">
        <v>42</v>
      </c>
      <c r="J36" s="34" t="s">
        <v>32</v>
      </c>
      <c r="K36" s="3"/>
      <c r="L36" s="3"/>
      <c r="M36" s="34" t="s">
        <v>102</v>
      </c>
      <c r="N36" s="26"/>
      <c r="O36" s="25"/>
      <c r="P36" s="16" t="s">
        <v>37</v>
      </c>
      <c r="Q36" s="3"/>
      <c r="R36" s="34" t="s">
        <v>102</v>
      </c>
      <c r="S36" s="34" t="s">
        <v>33</v>
      </c>
      <c r="T36" s="28"/>
      <c r="U36" s="26"/>
      <c r="V36" s="25"/>
      <c r="W36" s="3"/>
      <c r="X36" s="3"/>
      <c r="Y36" s="23" t="s">
        <v>42</v>
      </c>
      <c r="Z36" s="16" t="s">
        <v>44</v>
      </c>
      <c r="AA36" s="28"/>
      <c r="AB36" s="28"/>
      <c r="AC36" s="25"/>
      <c r="AD36" s="25"/>
      <c r="AE36" s="25"/>
      <c r="AF36" s="3"/>
      <c r="AG36" s="17">
        <f t="shared" si="0"/>
        <v>1</v>
      </c>
      <c r="AH36" s="17">
        <f t="shared" si="1"/>
        <v>2</v>
      </c>
      <c r="AI36" s="17">
        <f t="shared" si="2"/>
        <v>1</v>
      </c>
      <c r="AJ36" s="17">
        <f t="shared" si="3"/>
        <v>0</v>
      </c>
      <c r="AK36" s="17">
        <f t="shared" si="4"/>
        <v>1</v>
      </c>
      <c r="AL36" s="17">
        <f t="shared" si="5"/>
        <v>0</v>
      </c>
      <c r="AM36" s="17">
        <f t="shared" si="6"/>
        <v>0</v>
      </c>
      <c r="AN36" s="17">
        <f t="shared" si="7"/>
        <v>1</v>
      </c>
      <c r="AO36" s="17">
        <f t="shared" si="8"/>
        <v>0</v>
      </c>
      <c r="AP36" s="17">
        <f t="shared" si="9"/>
        <v>0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1" t="s">
        <v>78</v>
      </c>
      <c r="B37" s="3"/>
      <c r="C37" s="3"/>
      <c r="D37" s="3"/>
      <c r="E37" s="3"/>
      <c r="F37" s="3"/>
      <c r="G37" s="25"/>
      <c r="H37" s="25"/>
      <c r="I37" s="3"/>
      <c r="J37" s="34" t="s">
        <v>32</v>
      </c>
      <c r="K37" s="3"/>
      <c r="L37" s="3"/>
      <c r="M37" s="34" t="s">
        <v>102</v>
      </c>
      <c r="N37" s="25"/>
      <c r="O37" s="26"/>
      <c r="P37" s="16" t="s">
        <v>37</v>
      </c>
      <c r="Q37" s="3"/>
      <c r="R37" s="34" t="s">
        <v>102</v>
      </c>
      <c r="S37" s="34" t="s">
        <v>33</v>
      </c>
      <c r="T37" s="28"/>
      <c r="U37" s="26"/>
      <c r="V37" s="25"/>
      <c r="W37" s="3"/>
      <c r="X37" s="16" t="s">
        <v>103</v>
      </c>
      <c r="Y37" s="3"/>
      <c r="Z37" s="16" t="s">
        <v>44</v>
      </c>
      <c r="AA37" s="28"/>
      <c r="AB37" s="3"/>
      <c r="AC37" s="25"/>
      <c r="AD37" s="25"/>
      <c r="AE37" s="25"/>
      <c r="AF37" s="3"/>
      <c r="AG37" s="17">
        <f t="shared" si="0"/>
        <v>1</v>
      </c>
      <c r="AH37" s="17">
        <f t="shared" si="1"/>
        <v>0</v>
      </c>
      <c r="AI37" s="17">
        <f t="shared" si="2"/>
        <v>1</v>
      </c>
      <c r="AJ37" s="17">
        <f t="shared" si="3"/>
        <v>0</v>
      </c>
      <c r="AK37" s="17">
        <f t="shared" si="4"/>
        <v>1</v>
      </c>
      <c r="AL37" s="17">
        <f t="shared" si="5"/>
        <v>0</v>
      </c>
      <c r="AM37" s="17">
        <f t="shared" si="6"/>
        <v>0</v>
      </c>
      <c r="AN37" s="17">
        <f t="shared" si="7"/>
        <v>1</v>
      </c>
      <c r="AO37" s="17">
        <f t="shared" si="8"/>
        <v>0</v>
      </c>
      <c r="AP37" s="17">
        <f t="shared" si="9"/>
        <v>0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1" t="s">
        <v>79</v>
      </c>
      <c r="B38" s="3"/>
      <c r="C38" s="3"/>
      <c r="D38" s="3"/>
      <c r="E38" s="3"/>
      <c r="F38" s="3"/>
      <c r="G38" s="25"/>
      <c r="H38" s="25"/>
      <c r="I38" s="16" t="s">
        <v>42</v>
      </c>
      <c r="J38" s="34" t="s">
        <v>32</v>
      </c>
      <c r="K38" s="3"/>
      <c r="L38" s="3"/>
      <c r="M38" s="34" t="s">
        <v>102</v>
      </c>
      <c r="N38" s="26"/>
      <c r="O38" s="25"/>
      <c r="P38" s="16" t="s">
        <v>37</v>
      </c>
      <c r="Q38" s="3"/>
      <c r="R38" s="34" t="s">
        <v>102</v>
      </c>
      <c r="S38" s="34" t="s">
        <v>33</v>
      </c>
      <c r="T38" s="28"/>
      <c r="U38" s="26"/>
      <c r="V38" s="26"/>
      <c r="W38" s="28"/>
      <c r="X38" s="3"/>
      <c r="Y38" s="16" t="s">
        <v>42</v>
      </c>
      <c r="Z38" s="16" t="s">
        <v>44</v>
      </c>
      <c r="AA38" s="28"/>
      <c r="AB38" s="28"/>
      <c r="AC38" s="25"/>
      <c r="AD38" s="25"/>
      <c r="AE38" s="25"/>
      <c r="AF38" s="3"/>
      <c r="AG38" s="17">
        <f t="shared" si="0"/>
        <v>1</v>
      </c>
      <c r="AH38" s="17">
        <f t="shared" si="1"/>
        <v>2</v>
      </c>
      <c r="AI38" s="17">
        <f t="shared" si="2"/>
        <v>1</v>
      </c>
      <c r="AJ38" s="17">
        <f t="shared" si="3"/>
        <v>0</v>
      </c>
      <c r="AK38" s="17">
        <f t="shared" si="4"/>
        <v>1</v>
      </c>
      <c r="AL38" s="17">
        <f t="shared" si="5"/>
        <v>0</v>
      </c>
      <c r="AM38" s="17">
        <f t="shared" si="6"/>
        <v>0</v>
      </c>
      <c r="AN38" s="17">
        <f t="shared" si="7"/>
        <v>1</v>
      </c>
      <c r="AO38" s="17">
        <f t="shared" si="8"/>
        <v>0</v>
      </c>
      <c r="AP38" s="17">
        <f t="shared" si="9"/>
        <v>0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1" t="s">
        <v>24</v>
      </c>
      <c r="B39" s="16" t="s">
        <v>42</v>
      </c>
      <c r="C39" s="3"/>
      <c r="D39" s="3"/>
      <c r="E39" s="3"/>
      <c r="F39" s="3"/>
      <c r="G39" s="25"/>
      <c r="H39" s="25"/>
      <c r="I39" s="3"/>
      <c r="J39" s="3"/>
      <c r="K39" s="3"/>
      <c r="L39" s="3"/>
      <c r="M39" s="3"/>
      <c r="N39" s="27"/>
      <c r="O39" s="25"/>
      <c r="P39" s="3"/>
      <c r="Q39" s="3"/>
      <c r="R39" s="3"/>
      <c r="S39" s="3"/>
      <c r="T39" s="16" t="s">
        <v>37</v>
      </c>
      <c r="U39" s="26"/>
      <c r="V39" s="25"/>
      <c r="W39" s="28"/>
      <c r="X39" s="3"/>
      <c r="Y39" s="3"/>
      <c r="Z39" s="3"/>
      <c r="AA39" s="23" t="s">
        <v>44</v>
      </c>
      <c r="AB39" s="3"/>
      <c r="AC39" s="25"/>
      <c r="AD39" s="26"/>
      <c r="AE39" s="25"/>
      <c r="AF39" s="3"/>
      <c r="AG39" s="17">
        <f t="shared" si="0"/>
        <v>0</v>
      </c>
      <c r="AH39" s="17">
        <f t="shared" si="1"/>
        <v>1</v>
      </c>
      <c r="AI39" s="17">
        <f t="shared" si="2"/>
        <v>0</v>
      </c>
      <c r="AJ39" s="17">
        <f t="shared" si="3"/>
        <v>0</v>
      </c>
      <c r="AK39" s="17">
        <f t="shared" si="4"/>
        <v>1</v>
      </c>
      <c r="AL39" s="17">
        <f t="shared" si="5"/>
        <v>0</v>
      </c>
      <c r="AM39" s="17">
        <f t="shared" si="6"/>
        <v>0</v>
      </c>
      <c r="AN39" s="17">
        <f t="shared" si="7"/>
        <v>1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1" t="s">
        <v>25</v>
      </c>
      <c r="B40" s="3"/>
      <c r="C40" s="3"/>
      <c r="D40" s="3"/>
      <c r="E40" s="3"/>
      <c r="F40" s="23" t="s">
        <v>42</v>
      </c>
      <c r="G40" s="25"/>
      <c r="H40" s="25"/>
      <c r="I40" s="3"/>
      <c r="J40" s="23" t="s">
        <v>43</v>
      </c>
      <c r="K40" s="28"/>
      <c r="L40" s="3"/>
      <c r="M40" s="28"/>
      <c r="N40" s="25"/>
      <c r="O40" s="25"/>
      <c r="P40" s="3"/>
      <c r="Q40" s="16" t="s">
        <v>103</v>
      </c>
      <c r="R40" s="3"/>
      <c r="S40" s="3"/>
      <c r="T40" s="16" t="s">
        <v>37</v>
      </c>
      <c r="U40" s="26"/>
      <c r="V40" s="25"/>
      <c r="W40" s="28"/>
      <c r="X40" s="28"/>
      <c r="Y40" s="3"/>
      <c r="Z40" s="3"/>
      <c r="AA40" s="23" t="s">
        <v>44</v>
      </c>
      <c r="AB40" s="3"/>
      <c r="AC40" s="25"/>
      <c r="AD40" s="25"/>
      <c r="AE40" s="25"/>
      <c r="AF40" s="3"/>
      <c r="AG40" s="17">
        <f t="shared" si="0"/>
        <v>0</v>
      </c>
      <c r="AH40" s="17">
        <f t="shared" si="1"/>
        <v>1</v>
      </c>
      <c r="AI40" s="17">
        <f t="shared" si="2"/>
        <v>0</v>
      </c>
      <c r="AJ40" s="17">
        <f t="shared" si="3"/>
        <v>1</v>
      </c>
      <c r="AK40" s="17">
        <f t="shared" si="4"/>
        <v>1</v>
      </c>
      <c r="AL40" s="17">
        <f t="shared" si="5"/>
        <v>0</v>
      </c>
      <c r="AM40" s="17">
        <f t="shared" si="6"/>
        <v>0</v>
      </c>
      <c r="AN40" s="17">
        <f t="shared" si="7"/>
        <v>1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1" t="s">
        <v>26</v>
      </c>
      <c r="B41" s="16" t="s">
        <v>42</v>
      </c>
      <c r="C41" s="3"/>
      <c r="D41" s="3"/>
      <c r="E41" s="3"/>
      <c r="F41" s="3"/>
      <c r="G41" s="25"/>
      <c r="H41" s="25"/>
      <c r="I41" s="3"/>
      <c r="J41" s="28"/>
      <c r="K41" s="28"/>
      <c r="L41" s="3"/>
      <c r="M41" s="28"/>
      <c r="N41" s="25"/>
      <c r="O41" s="25"/>
      <c r="P41" s="3"/>
      <c r="Q41" s="3"/>
      <c r="R41" s="3"/>
      <c r="S41" s="3"/>
      <c r="T41" s="16" t="s">
        <v>37</v>
      </c>
      <c r="U41" s="25"/>
      <c r="V41" s="25"/>
      <c r="W41" s="28"/>
      <c r="X41" s="28"/>
      <c r="Y41" s="3"/>
      <c r="Z41" s="3"/>
      <c r="AA41" s="23" t="s">
        <v>44</v>
      </c>
      <c r="AB41" s="28"/>
      <c r="AC41" s="25"/>
      <c r="AD41" s="25"/>
      <c r="AE41" s="25"/>
      <c r="AF41" s="3"/>
      <c r="AG41" s="17">
        <f t="shared" si="0"/>
        <v>0</v>
      </c>
      <c r="AH41" s="17">
        <f t="shared" si="1"/>
        <v>1</v>
      </c>
      <c r="AI41" s="17">
        <f t="shared" si="2"/>
        <v>0</v>
      </c>
      <c r="AJ41" s="17">
        <f t="shared" si="3"/>
        <v>0</v>
      </c>
      <c r="AK41" s="17">
        <f t="shared" si="4"/>
        <v>1</v>
      </c>
      <c r="AL41" s="17">
        <f t="shared" si="5"/>
        <v>0</v>
      </c>
      <c r="AM41" s="17">
        <f t="shared" si="6"/>
        <v>0</v>
      </c>
      <c r="AN41" s="17">
        <f t="shared" si="7"/>
        <v>1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1" t="s">
        <v>80</v>
      </c>
      <c r="B42" s="3"/>
      <c r="C42" s="3"/>
      <c r="D42" s="3"/>
      <c r="E42" s="3"/>
      <c r="F42" s="23" t="s">
        <v>42</v>
      </c>
      <c r="G42" s="25"/>
      <c r="H42" s="25"/>
      <c r="I42" s="3"/>
      <c r="J42" s="23" t="s">
        <v>43</v>
      </c>
      <c r="K42" s="28"/>
      <c r="L42" s="3"/>
      <c r="M42" s="28"/>
      <c r="N42" s="25"/>
      <c r="O42" s="25"/>
      <c r="P42" s="3"/>
      <c r="Q42" s="3"/>
      <c r="R42" s="16" t="s">
        <v>103</v>
      </c>
      <c r="S42" s="3"/>
      <c r="T42" s="16" t="s">
        <v>37</v>
      </c>
      <c r="U42" s="25"/>
      <c r="V42" s="25"/>
      <c r="W42" s="28"/>
      <c r="X42" s="28"/>
      <c r="Y42" s="3"/>
      <c r="Z42" s="3"/>
      <c r="AA42" s="23" t="s">
        <v>44</v>
      </c>
      <c r="AB42" s="28"/>
      <c r="AC42" s="25"/>
      <c r="AD42" s="25"/>
      <c r="AE42" s="25"/>
      <c r="AF42" s="3"/>
      <c r="AG42" s="17">
        <f>COUNTIF(B42:AF42,"Р")+1</f>
        <v>1</v>
      </c>
      <c r="AH42" s="17">
        <f t="shared" si="1"/>
        <v>1</v>
      </c>
      <c r="AI42" s="17">
        <f t="shared" si="2"/>
        <v>0</v>
      </c>
      <c r="AJ42" s="17">
        <f t="shared" si="3"/>
        <v>1</v>
      </c>
      <c r="AK42" s="17">
        <f>COUNTIF(B42:AF42,"Ф")+1</f>
        <v>2</v>
      </c>
      <c r="AL42" s="17">
        <f t="shared" si="5"/>
        <v>0</v>
      </c>
      <c r="AM42" s="17">
        <f t="shared" si="6"/>
        <v>0</v>
      </c>
      <c r="AN42" s="17">
        <f t="shared" si="7"/>
        <v>1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1" t="s">
        <v>81</v>
      </c>
      <c r="B43" s="3"/>
      <c r="C43" s="3"/>
      <c r="D43" s="36" t="s">
        <v>43</v>
      </c>
      <c r="E43" s="36" t="s">
        <v>42</v>
      </c>
      <c r="F43" s="3"/>
      <c r="G43" s="25"/>
      <c r="H43" s="25"/>
      <c r="I43" s="3"/>
      <c r="J43" s="3"/>
      <c r="K43" s="3"/>
      <c r="L43" s="3"/>
      <c r="M43" s="28"/>
      <c r="N43" s="26"/>
      <c r="O43" s="25"/>
      <c r="P43" s="28"/>
      <c r="Q43" s="3"/>
      <c r="R43" s="3"/>
      <c r="S43" s="3"/>
      <c r="T43" s="16" t="s">
        <v>43</v>
      </c>
      <c r="U43" s="26"/>
      <c r="V43" s="25"/>
      <c r="W43" s="28"/>
      <c r="X43" s="28"/>
      <c r="Y43" s="3"/>
      <c r="Z43" s="3"/>
      <c r="AA43" s="28"/>
      <c r="AB43" s="3"/>
      <c r="AC43" s="25"/>
      <c r="AD43" s="25"/>
      <c r="AE43" s="25"/>
      <c r="AF43" s="3"/>
      <c r="AG43" s="17">
        <f t="shared" si="0"/>
        <v>0</v>
      </c>
      <c r="AH43" s="17">
        <f t="shared" si="1"/>
        <v>1</v>
      </c>
      <c r="AI43" s="17">
        <f t="shared" si="2"/>
        <v>0</v>
      </c>
      <c r="AJ43" s="17">
        <f t="shared" si="3"/>
        <v>2</v>
      </c>
      <c r="AK43" s="17">
        <f t="shared" si="4"/>
        <v>0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0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0</v>
      </c>
    </row>
    <row r="44" spans="1:47" ht="15.6" x14ac:dyDescent="0.3">
      <c r="A44" s="21" t="s">
        <v>82</v>
      </c>
      <c r="B44" s="3"/>
      <c r="C44" s="16" t="s">
        <v>37</v>
      </c>
      <c r="D44" s="37"/>
      <c r="E44" s="37"/>
      <c r="F44" s="3"/>
      <c r="G44" s="25"/>
      <c r="H44" s="25"/>
      <c r="I44" s="3"/>
      <c r="J44" s="3"/>
      <c r="K44" s="3"/>
      <c r="L44" s="3"/>
      <c r="M44" s="28"/>
      <c r="N44" s="26"/>
      <c r="O44" s="25"/>
      <c r="P44" s="28"/>
      <c r="Q44" s="3"/>
      <c r="R44" s="3"/>
      <c r="S44" s="3"/>
      <c r="T44" s="16" t="s">
        <v>96</v>
      </c>
      <c r="U44" s="26"/>
      <c r="V44" s="25"/>
      <c r="W44" s="28"/>
      <c r="X44" s="28"/>
      <c r="Y44" s="3"/>
      <c r="Z44" s="3"/>
      <c r="AA44" s="28"/>
      <c r="AB44" s="3"/>
      <c r="AC44" s="25"/>
      <c r="AD44" s="25"/>
      <c r="AE44" s="25"/>
      <c r="AF44" s="3"/>
      <c r="AG44" s="17">
        <f t="shared" si="0"/>
        <v>0</v>
      </c>
      <c r="AH44" s="17">
        <f t="shared" si="1"/>
        <v>0</v>
      </c>
      <c r="AI44" s="17">
        <f t="shared" si="2"/>
        <v>0</v>
      </c>
      <c r="AJ44" s="17">
        <f t="shared" si="3"/>
        <v>0</v>
      </c>
      <c r="AK44" s="17">
        <f t="shared" si="4"/>
        <v>1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0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1" t="s">
        <v>83</v>
      </c>
      <c r="B45" s="3"/>
      <c r="C45" s="3"/>
      <c r="D45" s="3"/>
      <c r="E45" s="3"/>
      <c r="F45" s="3"/>
      <c r="G45" s="25"/>
      <c r="H45" s="25"/>
      <c r="I45" s="3"/>
      <c r="J45" s="3"/>
      <c r="K45" s="36" t="s">
        <v>43</v>
      </c>
      <c r="L45" s="3"/>
      <c r="M45" s="28"/>
      <c r="N45" s="26"/>
      <c r="O45" s="25"/>
      <c r="P45" s="16" t="s">
        <v>38</v>
      </c>
      <c r="Q45" s="3"/>
      <c r="R45" s="3"/>
      <c r="S45" s="41" t="s">
        <v>42</v>
      </c>
      <c r="T45" s="3"/>
      <c r="U45" s="25"/>
      <c r="V45" s="25"/>
      <c r="W45" s="28"/>
      <c r="X45" s="28"/>
      <c r="Y45" s="3"/>
      <c r="Z45" s="3"/>
      <c r="AA45" s="28"/>
      <c r="AB45" s="3"/>
      <c r="AC45" s="25"/>
      <c r="AD45" s="25"/>
      <c r="AE45" s="25"/>
      <c r="AF45" s="3"/>
      <c r="AG45" s="17">
        <f t="shared" si="0"/>
        <v>0</v>
      </c>
      <c r="AH45" s="17">
        <f t="shared" si="1"/>
        <v>1</v>
      </c>
      <c r="AI45" s="17">
        <f t="shared" si="2"/>
        <v>0</v>
      </c>
      <c r="AJ45" s="17">
        <f t="shared" si="3"/>
        <v>1</v>
      </c>
      <c r="AK45" s="17">
        <f t="shared" si="4"/>
        <v>0</v>
      </c>
      <c r="AL45" s="17">
        <f t="shared" si="5"/>
        <v>1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1" t="s">
        <v>84</v>
      </c>
      <c r="B46" s="3"/>
      <c r="C46" s="3"/>
      <c r="D46" s="3"/>
      <c r="E46" s="3"/>
      <c r="F46" s="3"/>
      <c r="G46" s="25"/>
      <c r="H46" s="25"/>
      <c r="I46" s="3"/>
      <c r="J46" s="3"/>
      <c r="K46" s="37"/>
      <c r="L46" s="3"/>
      <c r="M46" s="28"/>
      <c r="N46" s="26"/>
      <c r="O46" s="25"/>
      <c r="P46" s="28"/>
      <c r="Q46" s="3"/>
      <c r="R46" s="3"/>
      <c r="S46" s="42"/>
      <c r="T46" s="3"/>
      <c r="U46" s="26"/>
      <c r="V46" s="25"/>
      <c r="W46" s="28"/>
      <c r="X46" s="28"/>
      <c r="Y46" s="3"/>
      <c r="Z46" s="3"/>
      <c r="AA46" s="28"/>
      <c r="AB46" s="3"/>
      <c r="AC46" s="25"/>
      <c r="AD46" s="25"/>
      <c r="AE46" s="25"/>
      <c r="AF46" s="3"/>
      <c r="AG46" s="17">
        <f t="shared" si="0"/>
        <v>0</v>
      </c>
      <c r="AH46" s="17">
        <f t="shared" si="1"/>
        <v>0</v>
      </c>
      <c r="AI46" s="17">
        <f t="shared" si="2"/>
        <v>0</v>
      </c>
      <c r="AJ46" s="17">
        <f t="shared" si="3"/>
        <v>0</v>
      </c>
      <c r="AK46" s="17">
        <f t="shared" si="4"/>
        <v>0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0</v>
      </c>
    </row>
    <row r="47" spans="1:47" ht="15.6" x14ac:dyDescent="0.3">
      <c r="A47" s="21" t="s">
        <v>85</v>
      </c>
      <c r="B47" s="3"/>
      <c r="C47" s="3"/>
      <c r="D47" s="3"/>
      <c r="E47" s="3"/>
      <c r="F47" s="3"/>
      <c r="G47" s="25"/>
      <c r="H47" s="25"/>
      <c r="I47" s="3"/>
      <c r="J47" s="3"/>
      <c r="K47" s="28"/>
      <c r="L47" s="28"/>
      <c r="M47" s="3"/>
      <c r="N47" s="26"/>
      <c r="O47" s="26"/>
      <c r="P47" s="16" t="s">
        <v>38</v>
      </c>
      <c r="Q47" s="3"/>
      <c r="R47" s="3"/>
      <c r="S47" s="3"/>
      <c r="T47" s="3"/>
      <c r="U47" s="25"/>
      <c r="V47" s="25"/>
      <c r="W47" s="3"/>
      <c r="X47" s="3"/>
      <c r="Y47" s="3"/>
      <c r="Z47" s="3"/>
      <c r="AA47" s="28"/>
      <c r="AB47" s="3"/>
      <c r="AC47" s="25"/>
      <c r="AD47" s="26"/>
      <c r="AE47" s="25"/>
      <c r="AF47" s="3"/>
      <c r="AG47" s="17">
        <f t="shared" si="0"/>
        <v>0</v>
      </c>
      <c r="AH47" s="17">
        <f t="shared" si="1"/>
        <v>0</v>
      </c>
      <c r="AI47" s="17">
        <f t="shared" si="2"/>
        <v>0</v>
      </c>
      <c r="AJ47" s="17">
        <f t="shared" si="3"/>
        <v>0</v>
      </c>
      <c r="AK47" s="17">
        <f t="shared" si="4"/>
        <v>0</v>
      </c>
      <c r="AL47" s="17">
        <f t="shared" si="5"/>
        <v>1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19" t="s">
        <v>86</v>
      </c>
      <c r="B48" s="16" t="s">
        <v>32</v>
      </c>
      <c r="C48" s="3"/>
      <c r="D48" s="3"/>
      <c r="E48" s="3"/>
      <c r="F48" s="3"/>
      <c r="G48" s="25"/>
      <c r="H48" s="25"/>
      <c r="I48" s="3"/>
      <c r="J48" s="3"/>
      <c r="K48" s="3"/>
      <c r="L48" s="28"/>
      <c r="M48" s="28"/>
      <c r="N48" s="25"/>
      <c r="O48" s="25"/>
      <c r="P48" s="28"/>
      <c r="Q48" s="3"/>
      <c r="R48" s="16" t="s">
        <v>32</v>
      </c>
      <c r="S48" s="3"/>
      <c r="T48" s="16" t="s">
        <v>108</v>
      </c>
      <c r="U48" s="25"/>
      <c r="V48" s="25"/>
      <c r="W48" s="3"/>
      <c r="X48" s="16" t="s">
        <v>32</v>
      </c>
      <c r="Y48" s="3"/>
      <c r="Z48" s="3"/>
      <c r="AA48" s="3"/>
      <c r="AB48" s="3"/>
      <c r="AC48" s="25"/>
      <c r="AD48" s="25"/>
      <c r="AE48" s="25"/>
      <c r="AF48" s="3"/>
      <c r="AG48" s="17">
        <f t="shared" si="0"/>
        <v>0</v>
      </c>
      <c r="AH48" s="17">
        <f t="shared" si="1"/>
        <v>0</v>
      </c>
      <c r="AI48" s="17">
        <f t="shared" si="2"/>
        <v>3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1" t="s">
        <v>87</v>
      </c>
      <c r="B49" s="3"/>
      <c r="C49" s="3"/>
      <c r="D49" s="3"/>
      <c r="E49" s="3"/>
      <c r="F49" s="3"/>
      <c r="G49" s="25"/>
      <c r="H49" s="25"/>
      <c r="I49" s="3"/>
      <c r="J49" s="3"/>
      <c r="K49" s="28"/>
      <c r="L49" s="3"/>
      <c r="M49" s="3"/>
      <c r="N49" s="26"/>
      <c r="O49" s="26"/>
      <c r="P49" s="3"/>
      <c r="Q49" s="3"/>
      <c r="R49" s="3"/>
      <c r="S49" s="3"/>
      <c r="T49" s="3"/>
      <c r="U49" s="25"/>
      <c r="V49" s="25"/>
      <c r="W49" s="3"/>
      <c r="X49" s="3"/>
      <c r="Y49" s="16" t="s">
        <v>37</v>
      </c>
      <c r="Z49" s="3"/>
      <c r="AA49" s="28"/>
      <c r="AB49" s="3"/>
      <c r="AC49" s="25"/>
      <c r="AD49" s="26"/>
      <c r="AE49" s="25"/>
      <c r="AF49" s="3"/>
      <c r="AG49" s="17">
        <f t="shared" si="0"/>
        <v>0</v>
      </c>
      <c r="AH49" s="17">
        <f t="shared" si="1"/>
        <v>0</v>
      </c>
      <c r="AI49" s="17">
        <f t="shared" si="2"/>
        <v>0</v>
      </c>
      <c r="AJ49" s="17">
        <f t="shared" si="3"/>
        <v>0</v>
      </c>
      <c r="AK49" s="17">
        <f t="shared" si="4"/>
        <v>1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19" t="s">
        <v>88</v>
      </c>
      <c r="B50" s="16" t="s">
        <v>42</v>
      </c>
      <c r="C50" s="3"/>
      <c r="D50" s="3"/>
      <c r="E50" s="3"/>
      <c r="F50" s="3"/>
      <c r="G50" s="25"/>
      <c r="H50" s="25"/>
      <c r="I50" s="3"/>
      <c r="J50" s="3"/>
      <c r="K50" s="3"/>
      <c r="L50" s="3"/>
      <c r="M50" s="28"/>
      <c r="N50" s="25"/>
      <c r="O50" s="25"/>
      <c r="P50" s="28"/>
      <c r="Q50" s="3"/>
      <c r="R50" s="3"/>
      <c r="S50" s="3"/>
      <c r="T50" s="3"/>
      <c r="U50" s="25"/>
      <c r="V50" s="25"/>
      <c r="W50" s="3"/>
      <c r="X50" s="3"/>
      <c r="Y50" s="16" t="s">
        <v>42</v>
      </c>
      <c r="Z50" s="3"/>
      <c r="AA50" s="3"/>
      <c r="AB50" s="3"/>
      <c r="AC50" s="25"/>
      <c r="AD50" s="25"/>
      <c r="AE50" s="25"/>
      <c r="AF50" s="3"/>
      <c r="AG50" s="17">
        <f t="shared" si="0"/>
        <v>0</v>
      </c>
      <c r="AH50" s="17">
        <f t="shared" si="1"/>
        <v>2</v>
      </c>
      <c r="AI50" s="17">
        <f t="shared" si="2"/>
        <v>0</v>
      </c>
      <c r="AJ50" s="17">
        <f t="shared" si="3"/>
        <v>0</v>
      </c>
      <c r="AK50" s="17">
        <f t="shared" si="4"/>
        <v>0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35</v>
      </c>
      <c r="Q52" s="9"/>
      <c r="S52" s="1" t="s">
        <v>34</v>
      </c>
    </row>
    <row r="54" spans="1:47" x14ac:dyDescent="0.25">
      <c r="B54" s="8"/>
      <c r="D54" s="1" t="s">
        <v>41</v>
      </c>
      <c r="Q54" s="13"/>
      <c r="S54" s="1" t="s">
        <v>31</v>
      </c>
      <c r="X54" s="14" t="s">
        <v>33</v>
      </c>
      <c r="Y54" s="1" t="s">
        <v>48</v>
      </c>
      <c r="AD54" s="16" t="s">
        <v>36</v>
      </c>
      <c r="AE54" s="1" t="s">
        <v>53</v>
      </c>
    </row>
    <row r="55" spans="1:47" x14ac:dyDescent="0.25">
      <c r="X55" s="14" t="s">
        <v>32</v>
      </c>
      <c r="Y55" s="1" t="s">
        <v>47</v>
      </c>
      <c r="AD55" s="16" t="s">
        <v>44</v>
      </c>
      <c r="AE55" s="1" t="s">
        <v>54</v>
      </c>
    </row>
    <row r="56" spans="1:47" x14ac:dyDescent="0.25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14" t="s">
        <v>59</v>
      </c>
      <c r="R56" s="12" t="s">
        <v>60</v>
      </c>
      <c r="X56" s="14" t="s">
        <v>42</v>
      </c>
      <c r="Y56" s="1" t="s">
        <v>49</v>
      </c>
      <c r="AD56" s="16" t="s">
        <v>39</v>
      </c>
      <c r="AE56" s="1" t="s">
        <v>55</v>
      </c>
    </row>
    <row r="57" spans="1:47" x14ac:dyDescent="0.25">
      <c r="Q57" s="15" t="s">
        <v>61</v>
      </c>
      <c r="R57" s="12" t="s">
        <v>62</v>
      </c>
      <c r="X57" s="14" t="s">
        <v>43</v>
      </c>
      <c r="Y57" s="1" t="s">
        <v>50</v>
      </c>
      <c r="AD57" s="16" t="s">
        <v>46</v>
      </c>
      <c r="AE57" s="1" t="s">
        <v>56</v>
      </c>
    </row>
    <row r="58" spans="1:47" x14ac:dyDescent="0.25">
      <c r="Q58" s="16" t="s">
        <v>65</v>
      </c>
      <c r="R58" s="1" t="s">
        <v>66</v>
      </c>
      <c r="X58" s="16" t="s">
        <v>37</v>
      </c>
      <c r="Y58" s="1" t="s">
        <v>51</v>
      </c>
      <c r="AD58" s="16" t="s">
        <v>45</v>
      </c>
      <c r="AE58" s="1" t="s">
        <v>57</v>
      </c>
    </row>
    <row r="59" spans="1:47" x14ac:dyDescent="0.25">
      <c r="X59" s="16" t="s">
        <v>38</v>
      </c>
      <c r="Y59" s="1" t="s">
        <v>52</v>
      </c>
      <c r="AD59" s="16" t="s">
        <v>40</v>
      </c>
      <c r="AE59" s="1" t="s">
        <v>58</v>
      </c>
    </row>
    <row r="60" spans="1:47" x14ac:dyDescent="0.25">
      <c r="AD60" s="16" t="s">
        <v>108</v>
      </c>
      <c r="AE60" s="1" t="s">
        <v>109</v>
      </c>
    </row>
  </sheetData>
  <mergeCells count="6">
    <mergeCell ref="V1:Z1"/>
    <mergeCell ref="D56:O56"/>
    <mergeCell ref="D43:D44"/>
    <mergeCell ref="E43:E44"/>
    <mergeCell ref="S45:S46"/>
    <mergeCell ref="K45:K46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1C1F-EB88-45D4-B81D-1198640F082B}">
  <dimension ref="A1:AU61"/>
  <sheetViews>
    <sheetView tabSelected="1" zoomScale="120" zoomScaleNormal="120" workbookViewId="0">
      <pane ySplit="2" topLeftCell="A37" activePane="bottomLeft" state="frozen"/>
      <selection pane="bottomLeft" activeCell="R41" sqref="R41"/>
    </sheetView>
  </sheetViews>
  <sheetFormatPr defaultColWidth="9.109375" defaultRowHeight="13.8" x14ac:dyDescent="0.25"/>
  <cols>
    <col min="1" max="1" width="9.109375" style="1"/>
    <col min="2" max="14" width="4.33203125" style="1" customWidth="1"/>
    <col min="15" max="15" width="5.21875" style="1" customWidth="1"/>
    <col min="16" max="32" width="4.33203125" style="1" customWidth="1"/>
    <col min="33" max="47" width="4" style="1" customWidth="1"/>
    <col min="48" max="16384" width="9.109375" style="1"/>
  </cols>
  <sheetData>
    <row r="1" spans="1:47" s="4" customFormat="1" x14ac:dyDescent="0.25">
      <c r="B1" s="4" t="s">
        <v>67</v>
      </c>
      <c r="S1" s="22"/>
      <c r="T1" s="22"/>
      <c r="U1" s="22"/>
      <c r="V1" s="35" t="s">
        <v>91</v>
      </c>
      <c r="W1" s="35"/>
      <c r="X1" s="35"/>
      <c r="Y1" s="35"/>
      <c r="Z1" s="35"/>
    </row>
    <row r="2" spans="1:47" x14ac:dyDescent="0.25">
      <c r="A2" s="2" t="s">
        <v>0</v>
      </c>
      <c r="B2" s="24">
        <v>1</v>
      </c>
      <c r="C2" s="30">
        <v>2</v>
      </c>
      <c r="D2" s="30">
        <v>3</v>
      </c>
      <c r="E2" s="24">
        <v>4</v>
      </c>
      <c r="F2" s="24">
        <v>5</v>
      </c>
      <c r="G2" s="30">
        <v>6</v>
      </c>
      <c r="H2" s="30">
        <v>7</v>
      </c>
      <c r="I2" s="30">
        <v>8</v>
      </c>
      <c r="J2" s="24">
        <v>9</v>
      </c>
      <c r="K2" s="24">
        <v>10</v>
      </c>
      <c r="L2" s="24">
        <v>11</v>
      </c>
      <c r="M2" s="24">
        <v>12</v>
      </c>
      <c r="N2" s="30">
        <v>13</v>
      </c>
      <c r="O2" s="30">
        <v>14</v>
      </c>
      <c r="P2" s="30">
        <v>15</v>
      </c>
      <c r="Q2" s="30">
        <v>16</v>
      </c>
      <c r="R2" s="30">
        <v>17</v>
      </c>
      <c r="S2" s="24">
        <v>18</v>
      </c>
      <c r="T2" s="24">
        <v>19</v>
      </c>
      <c r="U2" s="30">
        <v>20</v>
      </c>
      <c r="V2" s="30">
        <v>21</v>
      </c>
      <c r="W2" s="30">
        <v>22</v>
      </c>
      <c r="X2" s="30">
        <v>23</v>
      </c>
      <c r="Y2" s="30">
        <v>24</v>
      </c>
      <c r="Z2" s="24">
        <v>25</v>
      </c>
      <c r="AA2" s="24">
        <v>26</v>
      </c>
      <c r="AB2" s="30">
        <v>27</v>
      </c>
      <c r="AC2" s="30">
        <v>28</v>
      </c>
      <c r="AD2" s="30">
        <v>29</v>
      </c>
      <c r="AE2" s="30">
        <v>30</v>
      </c>
      <c r="AF2" s="30">
        <v>31</v>
      </c>
      <c r="AG2" s="14" t="s">
        <v>33</v>
      </c>
      <c r="AH2" s="15" t="s">
        <v>42</v>
      </c>
      <c r="AI2" s="15" t="s">
        <v>32</v>
      </c>
      <c r="AJ2" s="15" t="s">
        <v>43</v>
      </c>
      <c r="AK2" s="15" t="s">
        <v>37</v>
      </c>
      <c r="AL2" s="15" t="s">
        <v>38</v>
      </c>
      <c r="AM2" s="14" t="s">
        <v>36</v>
      </c>
      <c r="AN2" s="15" t="s">
        <v>44</v>
      </c>
      <c r="AO2" s="15" t="s">
        <v>39</v>
      </c>
      <c r="AP2" s="15" t="s">
        <v>46</v>
      </c>
      <c r="AQ2" s="15" t="s">
        <v>45</v>
      </c>
      <c r="AR2" s="15" t="s">
        <v>40</v>
      </c>
      <c r="AS2" s="14" t="s">
        <v>59</v>
      </c>
      <c r="AT2" s="15" t="s">
        <v>61</v>
      </c>
      <c r="AU2" s="14" t="s">
        <v>63</v>
      </c>
    </row>
    <row r="3" spans="1:47" ht="15.6" x14ac:dyDescent="0.3">
      <c r="A3" s="19" t="s">
        <v>1</v>
      </c>
      <c r="B3" s="25"/>
      <c r="C3" s="3"/>
      <c r="D3" s="3"/>
      <c r="E3" s="25"/>
      <c r="F3" s="25"/>
      <c r="G3" s="3"/>
      <c r="H3" s="3"/>
      <c r="I3" s="3"/>
      <c r="J3" s="25"/>
      <c r="K3" s="25"/>
      <c r="L3" s="25"/>
      <c r="M3" s="25"/>
      <c r="N3" s="3"/>
      <c r="O3" s="3"/>
      <c r="P3" s="3"/>
      <c r="Q3" s="3"/>
      <c r="R3" s="3"/>
      <c r="S3" s="25"/>
      <c r="T3" s="25"/>
      <c r="U3" s="3"/>
      <c r="V3" s="3"/>
      <c r="W3" s="3"/>
      <c r="X3" s="3"/>
      <c r="Y3" s="3"/>
      <c r="Z3" s="25"/>
      <c r="AA3" s="25"/>
      <c r="AB3" s="3"/>
      <c r="AC3" s="3"/>
      <c r="AD3" s="3"/>
      <c r="AE3" s="3"/>
      <c r="AF3" s="3"/>
      <c r="AG3" s="17">
        <f>COUNTIF(B3:AF3,"Р")</f>
        <v>0</v>
      </c>
      <c r="AH3" s="17">
        <f>COUNTIF(B3:AF3,"Ал")</f>
        <v>0</v>
      </c>
      <c r="AI3" s="17">
        <f>COUNTIF(B3:AF3,"М")</f>
        <v>0</v>
      </c>
      <c r="AJ3" s="17">
        <f>COUNTIF(B3:AF3,"Гм")</f>
        <v>0</v>
      </c>
      <c r="AK3" s="17">
        <f>COUNTIF(B3:AF3,"Ф")</f>
        <v>0</v>
      </c>
      <c r="AL3" s="17">
        <f>COUNTIF(B3:AF3,"Х")</f>
        <v>0</v>
      </c>
      <c r="AM3" s="17">
        <f>COUNTIF(B3:AF3,"Б")</f>
        <v>0</v>
      </c>
      <c r="AN3" s="17">
        <f>COUNTIF(B3:AF3,"Гг")</f>
        <v>0</v>
      </c>
      <c r="AO3" s="17">
        <f>COUNTIF(B3:AF3,"Ом")</f>
        <v>0</v>
      </c>
      <c r="AP3" s="17">
        <f>COUNTIF(B3:AF3,"Ая")</f>
        <v>0</v>
      </c>
      <c r="AQ3" s="17">
        <f>COUNTIF(B3:AF3,"Ня")</f>
        <v>0</v>
      </c>
      <c r="AR3" s="17">
        <f>COUNTIF(B3:AF3,"И")</f>
        <v>0</v>
      </c>
      <c r="AS3" s="17">
        <f>COUNTIF(B3:AF3,"Ин")</f>
        <v>0</v>
      </c>
      <c r="AT3" s="17">
        <f>COUNTIF(B3:AF3,"Л")</f>
        <v>0</v>
      </c>
      <c r="AU3" s="17">
        <f>COUNTIF(B3:AF3,"Об")</f>
        <v>0</v>
      </c>
    </row>
    <row r="4" spans="1:47" ht="15.6" x14ac:dyDescent="0.3">
      <c r="A4" s="19" t="s">
        <v>2</v>
      </c>
      <c r="B4" s="25"/>
      <c r="C4" s="3"/>
      <c r="D4" s="3"/>
      <c r="E4" s="25"/>
      <c r="F4" s="25"/>
      <c r="G4" s="3"/>
      <c r="H4" s="3"/>
      <c r="I4" s="3"/>
      <c r="J4" s="25"/>
      <c r="K4" s="25"/>
      <c r="L4" s="25"/>
      <c r="M4" s="25"/>
      <c r="N4" s="3"/>
      <c r="O4" s="3"/>
      <c r="P4" s="3"/>
      <c r="Q4" s="3"/>
      <c r="R4" s="3"/>
      <c r="S4" s="25"/>
      <c r="T4" s="25"/>
      <c r="U4" s="3"/>
      <c r="V4" s="3"/>
      <c r="W4" s="3"/>
      <c r="X4" s="3"/>
      <c r="Y4" s="3"/>
      <c r="Z4" s="25"/>
      <c r="AA4" s="25"/>
      <c r="AB4" s="3"/>
      <c r="AC4" s="3"/>
      <c r="AD4" s="3"/>
      <c r="AE4" s="3"/>
      <c r="AF4" s="3"/>
      <c r="AG4" s="17">
        <f t="shared" ref="AG4:AG50" si="0">COUNTIF(B4:AF4,"Р")</f>
        <v>0</v>
      </c>
      <c r="AH4" s="17">
        <f t="shared" ref="AH4:AH50" si="1">COUNTIF(B4:AF4,"Ал")</f>
        <v>0</v>
      </c>
      <c r="AI4" s="17">
        <f t="shared" ref="AI4:AI50" si="2">COUNTIF(B4:AF4,"М")</f>
        <v>0</v>
      </c>
      <c r="AJ4" s="17">
        <f t="shared" ref="AJ4:AJ50" si="3">COUNTIF(B4:AF4,"Гм")</f>
        <v>0</v>
      </c>
      <c r="AK4" s="17">
        <f t="shared" ref="AK4:AK50" si="4">COUNTIF(B4:AF4,"Ф")</f>
        <v>0</v>
      </c>
      <c r="AL4" s="17">
        <f t="shared" ref="AL4:AL50" si="5">COUNTIF(B4:AF4,"Х")</f>
        <v>0</v>
      </c>
      <c r="AM4" s="17">
        <f t="shared" ref="AM4:AM50" si="6">COUNTIF(B4:AF4,"Б")</f>
        <v>0</v>
      </c>
      <c r="AN4" s="17">
        <f t="shared" ref="AN4:AN50" si="7">COUNTIF(B4:AF4,"Гг")</f>
        <v>0</v>
      </c>
      <c r="AO4" s="17">
        <f t="shared" ref="AO4:AO50" si="8">COUNTIF(B4:AF4,"Ом")</f>
        <v>0</v>
      </c>
      <c r="AP4" s="17">
        <f t="shared" ref="AP4:AP50" si="9">COUNTIF(B4:AF4,"Ая")</f>
        <v>0</v>
      </c>
      <c r="AQ4" s="17">
        <f t="shared" ref="AQ4:AQ50" si="10">COUNTIF(B4:AF4,"Ня")</f>
        <v>0</v>
      </c>
      <c r="AR4" s="17">
        <f t="shared" ref="AR4:AR50" si="11">COUNTIF(B4:AF4,"И")</f>
        <v>0</v>
      </c>
      <c r="AS4" s="17">
        <f t="shared" ref="AS4:AS50" si="12">COUNTIF(B4:AF4,"Ин")</f>
        <v>0</v>
      </c>
      <c r="AT4" s="17">
        <f t="shared" ref="AT4:AT50" si="13">COUNTIF(B4:AF4,"Л")</f>
        <v>0</v>
      </c>
      <c r="AU4" s="17">
        <f t="shared" ref="AU4:AU50" si="14">COUNTIF(B4:AF4,"Об")</f>
        <v>0</v>
      </c>
    </row>
    <row r="5" spans="1:47" ht="15.6" x14ac:dyDescent="0.3">
      <c r="A5" s="19" t="s">
        <v>3</v>
      </c>
      <c r="B5" s="25"/>
      <c r="C5" s="3"/>
      <c r="D5" s="3"/>
      <c r="E5" s="25"/>
      <c r="F5" s="25"/>
      <c r="G5" s="3"/>
      <c r="H5" s="3"/>
      <c r="I5" s="3"/>
      <c r="J5" s="25"/>
      <c r="K5" s="25"/>
      <c r="L5" s="25"/>
      <c r="M5" s="25"/>
      <c r="N5" s="3"/>
      <c r="O5" s="3"/>
      <c r="P5" s="3"/>
      <c r="Q5" s="3"/>
      <c r="R5" s="3"/>
      <c r="S5" s="25"/>
      <c r="T5" s="25"/>
      <c r="U5" s="3"/>
      <c r="V5" s="3"/>
      <c r="W5" s="3"/>
      <c r="X5" s="3"/>
      <c r="Y5" s="3"/>
      <c r="Z5" s="25"/>
      <c r="AA5" s="25"/>
      <c r="AB5" s="3"/>
      <c r="AC5" s="3"/>
      <c r="AD5" s="3"/>
      <c r="AE5" s="3"/>
      <c r="AF5" s="3"/>
      <c r="AG5" s="17">
        <f t="shared" si="0"/>
        <v>0</v>
      </c>
      <c r="AH5" s="17">
        <f t="shared" si="1"/>
        <v>0</v>
      </c>
      <c r="AI5" s="17">
        <f t="shared" si="2"/>
        <v>0</v>
      </c>
      <c r="AJ5" s="17">
        <f t="shared" si="3"/>
        <v>0</v>
      </c>
      <c r="AK5" s="17">
        <f t="shared" si="4"/>
        <v>0</v>
      </c>
      <c r="AL5" s="17">
        <f t="shared" si="5"/>
        <v>0</v>
      </c>
      <c r="AM5" s="17">
        <f t="shared" si="6"/>
        <v>0</v>
      </c>
      <c r="AN5" s="17">
        <f t="shared" si="7"/>
        <v>0</v>
      </c>
      <c r="AO5" s="17">
        <f t="shared" si="8"/>
        <v>0</v>
      </c>
      <c r="AP5" s="17">
        <f t="shared" si="9"/>
        <v>0</v>
      </c>
      <c r="AQ5" s="17">
        <f t="shared" si="10"/>
        <v>0</v>
      </c>
      <c r="AR5" s="17">
        <f t="shared" si="11"/>
        <v>0</v>
      </c>
      <c r="AS5" s="17">
        <f t="shared" si="12"/>
        <v>0</v>
      </c>
      <c r="AT5" s="17">
        <f t="shared" si="13"/>
        <v>0</v>
      </c>
      <c r="AU5" s="17">
        <f t="shared" si="14"/>
        <v>0</v>
      </c>
    </row>
    <row r="6" spans="1:47" ht="15.6" x14ac:dyDescent="0.3">
      <c r="A6" s="19" t="s">
        <v>68</v>
      </c>
      <c r="B6" s="25"/>
      <c r="C6" s="3"/>
      <c r="D6" s="3"/>
      <c r="E6" s="25"/>
      <c r="F6" s="25"/>
      <c r="G6" s="3"/>
      <c r="H6" s="3"/>
      <c r="I6" s="3"/>
      <c r="J6" s="25"/>
      <c r="K6" s="25"/>
      <c r="L6" s="25"/>
      <c r="M6" s="25"/>
      <c r="N6" s="3"/>
      <c r="O6" s="3"/>
      <c r="P6" s="3"/>
      <c r="Q6" s="3"/>
      <c r="R6" s="3"/>
      <c r="S6" s="25"/>
      <c r="T6" s="25"/>
      <c r="U6" s="3"/>
      <c r="V6" s="3"/>
      <c r="W6" s="3"/>
      <c r="X6" s="3"/>
      <c r="Y6" s="3"/>
      <c r="Z6" s="25"/>
      <c r="AA6" s="25"/>
      <c r="AB6" s="3"/>
      <c r="AC6" s="3"/>
      <c r="AD6" s="3"/>
      <c r="AE6" s="3"/>
      <c r="AF6" s="3"/>
      <c r="AG6" s="17">
        <f t="shared" si="0"/>
        <v>0</v>
      </c>
      <c r="AH6" s="17">
        <f t="shared" si="1"/>
        <v>0</v>
      </c>
      <c r="AI6" s="17">
        <f t="shared" si="2"/>
        <v>0</v>
      </c>
      <c r="AJ6" s="17">
        <f t="shared" si="3"/>
        <v>0</v>
      </c>
      <c r="AK6" s="17">
        <f t="shared" si="4"/>
        <v>0</v>
      </c>
      <c r="AL6" s="17">
        <f t="shared" si="5"/>
        <v>0</v>
      </c>
      <c r="AM6" s="17">
        <f t="shared" si="6"/>
        <v>0</v>
      </c>
      <c r="AN6" s="17">
        <f t="shared" si="7"/>
        <v>0</v>
      </c>
      <c r="AO6" s="17">
        <f t="shared" si="8"/>
        <v>0</v>
      </c>
      <c r="AP6" s="17">
        <f t="shared" si="9"/>
        <v>0</v>
      </c>
      <c r="AQ6" s="17">
        <f t="shared" si="10"/>
        <v>0</v>
      </c>
      <c r="AR6" s="17">
        <f t="shared" si="11"/>
        <v>0</v>
      </c>
      <c r="AS6" s="17">
        <f t="shared" si="12"/>
        <v>0</v>
      </c>
      <c r="AT6" s="17">
        <f t="shared" si="13"/>
        <v>0</v>
      </c>
      <c r="AU6" s="17">
        <f t="shared" si="14"/>
        <v>0</v>
      </c>
    </row>
    <row r="7" spans="1:47" ht="15.6" x14ac:dyDescent="0.3">
      <c r="A7" s="19" t="s">
        <v>4</v>
      </c>
      <c r="B7" s="25"/>
      <c r="C7" s="3"/>
      <c r="D7" s="3"/>
      <c r="E7" s="25"/>
      <c r="F7" s="25"/>
      <c r="G7" s="3"/>
      <c r="H7" s="3"/>
      <c r="I7" s="16" t="s">
        <v>32</v>
      </c>
      <c r="J7" s="25"/>
      <c r="K7" s="25"/>
      <c r="L7" s="25"/>
      <c r="M7" s="26"/>
      <c r="N7" s="16" t="s">
        <v>33</v>
      </c>
      <c r="O7" s="3"/>
      <c r="P7" s="3"/>
      <c r="Q7" s="3"/>
      <c r="R7" s="3"/>
      <c r="S7" s="25"/>
      <c r="T7" s="25"/>
      <c r="U7" s="3"/>
      <c r="V7" s="28"/>
      <c r="W7" s="3"/>
      <c r="X7" s="28"/>
      <c r="Y7" s="3"/>
      <c r="Z7" s="25"/>
      <c r="AA7" s="25"/>
      <c r="AB7" s="3"/>
      <c r="AC7" s="3"/>
      <c r="AD7" s="28"/>
      <c r="AE7" s="28"/>
      <c r="AF7" s="3"/>
      <c r="AG7" s="17">
        <f t="shared" si="0"/>
        <v>1</v>
      </c>
      <c r="AH7" s="17">
        <f t="shared" si="1"/>
        <v>0</v>
      </c>
      <c r="AI7" s="17">
        <f t="shared" si="2"/>
        <v>1</v>
      </c>
      <c r="AJ7" s="17">
        <f t="shared" si="3"/>
        <v>0</v>
      </c>
      <c r="AK7" s="17">
        <f t="shared" si="4"/>
        <v>0</v>
      </c>
      <c r="AL7" s="17">
        <f t="shared" si="5"/>
        <v>0</v>
      </c>
      <c r="AM7" s="17">
        <f t="shared" si="6"/>
        <v>0</v>
      </c>
      <c r="AN7" s="17">
        <f t="shared" si="7"/>
        <v>0</v>
      </c>
      <c r="AO7" s="17">
        <f t="shared" si="8"/>
        <v>0</v>
      </c>
      <c r="AP7" s="17">
        <f t="shared" si="9"/>
        <v>0</v>
      </c>
      <c r="AQ7" s="17">
        <f t="shared" si="10"/>
        <v>0</v>
      </c>
      <c r="AR7" s="17">
        <f t="shared" si="11"/>
        <v>0</v>
      </c>
      <c r="AS7" s="17">
        <f t="shared" si="12"/>
        <v>0</v>
      </c>
      <c r="AT7" s="17">
        <f t="shared" si="13"/>
        <v>0</v>
      </c>
      <c r="AU7" s="17">
        <f t="shared" si="14"/>
        <v>0</v>
      </c>
    </row>
    <row r="8" spans="1:47" ht="15.6" x14ac:dyDescent="0.3">
      <c r="A8" s="19" t="s">
        <v>5</v>
      </c>
      <c r="B8" s="25"/>
      <c r="C8" s="3"/>
      <c r="D8" s="3"/>
      <c r="E8" s="25"/>
      <c r="F8" s="25"/>
      <c r="G8" s="3"/>
      <c r="H8" s="3"/>
      <c r="I8" s="3"/>
      <c r="J8" s="25"/>
      <c r="K8" s="25"/>
      <c r="L8" s="25"/>
      <c r="M8" s="26"/>
      <c r="N8" s="3"/>
      <c r="O8" s="16" t="s">
        <v>33</v>
      </c>
      <c r="P8" s="16" t="s">
        <v>32</v>
      </c>
      <c r="Q8" s="3"/>
      <c r="R8" s="3"/>
      <c r="S8" s="25"/>
      <c r="T8" s="25"/>
      <c r="U8" s="3"/>
      <c r="V8" s="3"/>
      <c r="W8" s="3"/>
      <c r="X8" s="3"/>
      <c r="Y8" s="3"/>
      <c r="Z8" s="25"/>
      <c r="AA8" s="25"/>
      <c r="AB8" s="3"/>
      <c r="AC8" s="3"/>
      <c r="AD8" s="28"/>
      <c r="AE8" s="28"/>
      <c r="AF8" s="3"/>
      <c r="AG8" s="17">
        <f t="shared" si="0"/>
        <v>1</v>
      </c>
      <c r="AH8" s="17">
        <f t="shared" si="1"/>
        <v>0</v>
      </c>
      <c r="AI8" s="17">
        <f t="shared" si="2"/>
        <v>1</v>
      </c>
      <c r="AJ8" s="17">
        <f t="shared" si="3"/>
        <v>0</v>
      </c>
      <c r="AK8" s="17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  <c r="AO8" s="17">
        <f t="shared" si="8"/>
        <v>0</v>
      </c>
      <c r="AP8" s="17">
        <f t="shared" si="9"/>
        <v>0</v>
      </c>
      <c r="AQ8" s="17">
        <f t="shared" si="10"/>
        <v>0</v>
      </c>
      <c r="AR8" s="17">
        <f t="shared" si="11"/>
        <v>0</v>
      </c>
      <c r="AS8" s="17">
        <f t="shared" si="12"/>
        <v>0</v>
      </c>
      <c r="AT8" s="17">
        <f t="shared" si="13"/>
        <v>0</v>
      </c>
      <c r="AU8" s="17">
        <f t="shared" si="14"/>
        <v>0</v>
      </c>
    </row>
    <row r="9" spans="1:47" ht="15.6" x14ac:dyDescent="0.3">
      <c r="A9" s="19" t="s">
        <v>6</v>
      </c>
      <c r="B9" s="25"/>
      <c r="C9" s="3"/>
      <c r="D9" s="3"/>
      <c r="E9" s="25"/>
      <c r="F9" s="25"/>
      <c r="G9" s="3"/>
      <c r="H9" s="3"/>
      <c r="I9" s="16" t="s">
        <v>33</v>
      </c>
      <c r="J9" s="25"/>
      <c r="K9" s="25"/>
      <c r="L9" s="25"/>
      <c r="M9" s="26"/>
      <c r="N9" s="3"/>
      <c r="O9" s="16" t="s">
        <v>32</v>
      </c>
      <c r="P9" s="3"/>
      <c r="Q9" s="3"/>
      <c r="R9" s="3"/>
      <c r="S9" s="25"/>
      <c r="T9" s="25"/>
      <c r="U9" s="3"/>
      <c r="V9" s="28"/>
      <c r="W9" s="3"/>
      <c r="X9" s="28"/>
      <c r="Y9" s="3"/>
      <c r="Z9" s="25"/>
      <c r="AA9" s="25"/>
      <c r="AB9" s="3"/>
      <c r="AC9" s="3"/>
      <c r="AD9" s="28"/>
      <c r="AE9" s="28"/>
      <c r="AF9" s="3"/>
      <c r="AG9" s="17">
        <f t="shared" si="0"/>
        <v>1</v>
      </c>
      <c r="AH9" s="17">
        <f t="shared" si="1"/>
        <v>0</v>
      </c>
      <c r="AI9" s="17">
        <f t="shared" si="2"/>
        <v>1</v>
      </c>
      <c r="AJ9" s="17">
        <f t="shared" si="3"/>
        <v>0</v>
      </c>
      <c r="AK9" s="17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  <c r="AO9" s="17">
        <f t="shared" si="8"/>
        <v>0</v>
      </c>
      <c r="AP9" s="17">
        <f t="shared" si="9"/>
        <v>0</v>
      </c>
      <c r="AQ9" s="17">
        <f t="shared" si="10"/>
        <v>0</v>
      </c>
      <c r="AR9" s="17">
        <f t="shared" si="11"/>
        <v>0</v>
      </c>
      <c r="AS9" s="17">
        <f t="shared" si="12"/>
        <v>0</v>
      </c>
      <c r="AT9" s="17">
        <f t="shared" si="13"/>
        <v>0</v>
      </c>
      <c r="AU9" s="17">
        <f t="shared" si="14"/>
        <v>0</v>
      </c>
    </row>
    <row r="10" spans="1:47" ht="15.6" x14ac:dyDescent="0.3">
      <c r="A10" s="19" t="s">
        <v>69</v>
      </c>
      <c r="B10" s="25"/>
      <c r="C10" s="3"/>
      <c r="D10" s="3"/>
      <c r="E10" s="25"/>
      <c r="F10" s="25"/>
      <c r="G10" s="3"/>
      <c r="H10" s="3"/>
      <c r="I10" s="16" t="s">
        <v>32</v>
      </c>
      <c r="J10" s="25"/>
      <c r="K10" s="25"/>
      <c r="L10" s="25"/>
      <c r="M10" s="26"/>
      <c r="N10" s="16" t="s">
        <v>33</v>
      </c>
      <c r="O10" s="3"/>
      <c r="P10" s="3"/>
      <c r="Q10" s="3"/>
      <c r="R10" s="3"/>
      <c r="S10" s="25"/>
      <c r="T10" s="25"/>
      <c r="U10" s="3"/>
      <c r="V10" s="3"/>
      <c r="W10" s="3"/>
      <c r="X10" s="3"/>
      <c r="Y10" s="3"/>
      <c r="Z10" s="25"/>
      <c r="AA10" s="25"/>
      <c r="AB10" s="3"/>
      <c r="AC10" s="3"/>
      <c r="AD10" s="28"/>
      <c r="AE10" s="28"/>
      <c r="AF10" s="3"/>
      <c r="AG10" s="17">
        <f t="shared" si="0"/>
        <v>1</v>
      </c>
      <c r="AH10" s="17">
        <f t="shared" si="1"/>
        <v>0</v>
      </c>
      <c r="AI10" s="17">
        <f t="shared" si="2"/>
        <v>1</v>
      </c>
      <c r="AJ10" s="17">
        <f t="shared" si="3"/>
        <v>0</v>
      </c>
      <c r="AK10" s="17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  <c r="AO10" s="17">
        <f t="shared" si="8"/>
        <v>0</v>
      </c>
      <c r="AP10" s="17">
        <f t="shared" si="9"/>
        <v>0</v>
      </c>
      <c r="AQ10" s="17">
        <f t="shared" si="10"/>
        <v>0</v>
      </c>
      <c r="AR10" s="17">
        <f t="shared" si="11"/>
        <v>0</v>
      </c>
      <c r="AS10" s="17">
        <f t="shared" si="12"/>
        <v>0</v>
      </c>
      <c r="AT10" s="17">
        <f t="shared" si="13"/>
        <v>0</v>
      </c>
      <c r="AU10" s="17">
        <f t="shared" si="14"/>
        <v>0</v>
      </c>
    </row>
    <row r="11" spans="1:47" ht="15.6" x14ac:dyDescent="0.3">
      <c r="A11" s="19" t="s">
        <v>73</v>
      </c>
      <c r="B11" s="25"/>
      <c r="C11" s="3"/>
      <c r="D11" s="3"/>
      <c r="E11" s="25"/>
      <c r="F11" s="25"/>
      <c r="G11" s="3"/>
      <c r="H11" s="3"/>
      <c r="I11" s="3"/>
      <c r="J11" s="25"/>
      <c r="K11" s="25"/>
      <c r="L11" s="25"/>
      <c r="M11" s="26"/>
      <c r="N11" s="3"/>
      <c r="O11" s="16" t="s">
        <v>32</v>
      </c>
      <c r="P11" s="16" t="s">
        <v>33</v>
      </c>
      <c r="Q11" s="3"/>
      <c r="R11" s="3"/>
      <c r="S11" s="25"/>
      <c r="T11" s="25"/>
      <c r="U11" s="3"/>
      <c r="V11" s="3"/>
      <c r="W11" s="3"/>
      <c r="X11" s="3"/>
      <c r="Y11" s="3"/>
      <c r="Z11" s="25"/>
      <c r="AA11" s="25"/>
      <c r="AB11" s="3"/>
      <c r="AC11" s="3"/>
      <c r="AD11" s="28"/>
      <c r="AE11" s="28"/>
      <c r="AF11" s="3"/>
      <c r="AG11" s="17">
        <f t="shared" si="0"/>
        <v>1</v>
      </c>
      <c r="AH11" s="17">
        <f t="shared" si="1"/>
        <v>0</v>
      </c>
      <c r="AI11" s="17">
        <f t="shared" si="2"/>
        <v>1</v>
      </c>
      <c r="AJ11" s="17">
        <f t="shared" si="3"/>
        <v>0</v>
      </c>
      <c r="AK11" s="17">
        <f t="shared" si="4"/>
        <v>0</v>
      </c>
      <c r="AL11" s="17">
        <f t="shared" si="5"/>
        <v>0</v>
      </c>
      <c r="AM11" s="17">
        <f t="shared" si="6"/>
        <v>0</v>
      </c>
      <c r="AN11" s="17">
        <f t="shared" si="7"/>
        <v>0</v>
      </c>
      <c r="AO11" s="17">
        <f t="shared" si="8"/>
        <v>0</v>
      </c>
      <c r="AP11" s="17">
        <f t="shared" si="9"/>
        <v>0</v>
      </c>
      <c r="AQ11" s="17">
        <f t="shared" si="10"/>
        <v>0</v>
      </c>
      <c r="AR11" s="17">
        <f t="shared" si="11"/>
        <v>0</v>
      </c>
      <c r="AS11" s="17">
        <f t="shared" si="12"/>
        <v>0</v>
      </c>
      <c r="AT11" s="17">
        <f t="shared" si="13"/>
        <v>0</v>
      </c>
      <c r="AU11" s="17">
        <f t="shared" si="14"/>
        <v>0</v>
      </c>
    </row>
    <row r="12" spans="1:47" ht="15.6" x14ac:dyDescent="0.3">
      <c r="A12" s="19" t="s">
        <v>7</v>
      </c>
      <c r="B12" s="25"/>
      <c r="C12" s="3"/>
      <c r="D12" s="3"/>
      <c r="E12" s="25"/>
      <c r="F12" s="25"/>
      <c r="G12" s="3"/>
      <c r="H12" s="16" t="s">
        <v>32</v>
      </c>
      <c r="I12" s="3"/>
      <c r="J12" s="25"/>
      <c r="K12" s="25"/>
      <c r="L12" s="25"/>
      <c r="M12" s="25"/>
      <c r="N12" s="16" t="s">
        <v>33</v>
      </c>
      <c r="O12" s="3"/>
      <c r="P12" s="3"/>
      <c r="Q12" s="3"/>
      <c r="R12" s="3"/>
      <c r="S12" s="25"/>
      <c r="T12" s="26"/>
      <c r="U12" s="3"/>
      <c r="V12" s="3"/>
      <c r="W12" s="3"/>
      <c r="X12" s="3"/>
      <c r="Y12" s="3"/>
      <c r="Z12" s="25"/>
      <c r="AA12" s="25"/>
      <c r="AB12" s="3"/>
      <c r="AC12" s="3"/>
      <c r="AD12" s="3"/>
      <c r="AE12" s="3"/>
      <c r="AF12" s="3"/>
      <c r="AG12" s="17">
        <f t="shared" si="0"/>
        <v>1</v>
      </c>
      <c r="AH12" s="17">
        <f t="shared" si="1"/>
        <v>0</v>
      </c>
      <c r="AI12" s="17">
        <f t="shared" si="2"/>
        <v>1</v>
      </c>
      <c r="AJ12" s="17">
        <f t="shared" si="3"/>
        <v>0</v>
      </c>
      <c r="AK12" s="17">
        <f t="shared" si="4"/>
        <v>0</v>
      </c>
      <c r="AL12" s="17">
        <f t="shared" si="5"/>
        <v>0</v>
      </c>
      <c r="AM12" s="17">
        <f t="shared" si="6"/>
        <v>0</v>
      </c>
      <c r="AN12" s="17">
        <f t="shared" si="7"/>
        <v>0</v>
      </c>
      <c r="AO12" s="17">
        <f t="shared" si="8"/>
        <v>0</v>
      </c>
      <c r="AP12" s="17">
        <f t="shared" si="9"/>
        <v>0</v>
      </c>
      <c r="AQ12" s="17">
        <f t="shared" si="10"/>
        <v>0</v>
      </c>
      <c r="AR12" s="17">
        <f t="shared" si="11"/>
        <v>0</v>
      </c>
      <c r="AS12" s="17">
        <f t="shared" si="12"/>
        <v>0</v>
      </c>
      <c r="AT12" s="17">
        <f t="shared" si="13"/>
        <v>0</v>
      </c>
      <c r="AU12" s="17">
        <f t="shared" si="14"/>
        <v>0</v>
      </c>
    </row>
    <row r="13" spans="1:47" ht="15.6" x14ac:dyDescent="0.3">
      <c r="A13" s="19" t="s">
        <v>8</v>
      </c>
      <c r="B13" s="25"/>
      <c r="C13" s="3"/>
      <c r="D13" s="3"/>
      <c r="E13" s="25"/>
      <c r="F13" s="25"/>
      <c r="G13" s="3"/>
      <c r="H13" s="16" t="s">
        <v>32</v>
      </c>
      <c r="I13" s="3"/>
      <c r="J13" s="25"/>
      <c r="K13" s="25"/>
      <c r="L13" s="25"/>
      <c r="M13" s="25"/>
      <c r="N13" s="16" t="s">
        <v>33</v>
      </c>
      <c r="O13" s="3"/>
      <c r="P13" s="28"/>
      <c r="Q13" s="3"/>
      <c r="R13" s="3"/>
      <c r="S13" s="25"/>
      <c r="T13" s="25"/>
      <c r="U13" s="3"/>
      <c r="V13" s="28"/>
      <c r="W13" s="28"/>
      <c r="X13" s="3"/>
      <c r="Y13" s="3"/>
      <c r="Z13" s="25"/>
      <c r="AA13" s="25"/>
      <c r="AB13" s="3"/>
      <c r="AC13" s="3"/>
      <c r="AD13" s="3"/>
      <c r="AE13" s="3"/>
      <c r="AF13" s="3"/>
      <c r="AG13" s="17">
        <f t="shared" si="0"/>
        <v>1</v>
      </c>
      <c r="AH13" s="17">
        <f t="shared" si="1"/>
        <v>0</v>
      </c>
      <c r="AI13" s="17">
        <f t="shared" si="2"/>
        <v>1</v>
      </c>
      <c r="AJ13" s="17">
        <f t="shared" si="3"/>
        <v>0</v>
      </c>
      <c r="AK13" s="17">
        <f t="shared" si="4"/>
        <v>0</v>
      </c>
      <c r="AL13" s="17">
        <f t="shared" si="5"/>
        <v>0</v>
      </c>
      <c r="AM13" s="17">
        <f t="shared" si="6"/>
        <v>0</v>
      </c>
      <c r="AN13" s="17">
        <f t="shared" si="7"/>
        <v>0</v>
      </c>
      <c r="AO13" s="17">
        <f t="shared" si="8"/>
        <v>0</v>
      </c>
      <c r="AP13" s="17">
        <f t="shared" si="9"/>
        <v>0</v>
      </c>
      <c r="AQ13" s="17">
        <f t="shared" si="10"/>
        <v>0</v>
      </c>
      <c r="AR13" s="17">
        <f t="shared" si="11"/>
        <v>0</v>
      </c>
      <c r="AS13" s="17">
        <f t="shared" si="12"/>
        <v>0</v>
      </c>
      <c r="AT13" s="17">
        <f t="shared" si="13"/>
        <v>0</v>
      </c>
      <c r="AU13" s="17">
        <f t="shared" si="14"/>
        <v>0</v>
      </c>
    </row>
    <row r="14" spans="1:47" ht="15.6" x14ac:dyDescent="0.3">
      <c r="A14" s="19" t="s">
        <v>9</v>
      </c>
      <c r="B14" s="25"/>
      <c r="C14" s="3"/>
      <c r="D14" s="3"/>
      <c r="E14" s="25"/>
      <c r="F14" s="25"/>
      <c r="G14" s="3"/>
      <c r="H14" s="16" t="s">
        <v>32</v>
      </c>
      <c r="I14" s="3"/>
      <c r="J14" s="25"/>
      <c r="K14" s="25"/>
      <c r="L14" s="25"/>
      <c r="M14" s="25"/>
      <c r="N14" s="16" t="s">
        <v>33</v>
      </c>
      <c r="O14" s="28"/>
      <c r="P14" s="3"/>
      <c r="Q14" s="3"/>
      <c r="R14" s="3"/>
      <c r="S14" s="25"/>
      <c r="T14" s="26"/>
      <c r="U14" s="3"/>
      <c r="V14" s="28"/>
      <c r="W14" s="28"/>
      <c r="X14" s="3"/>
      <c r="Y14" s="3"/>
      <c r="Z14" s="25"/>
      <c r="AA14" s="25"/>
      <c r="AB14" s="3"/>
      <c r="AC14" s="3"/>
      <c r="AD14" s="3"/>
      <c r="AE14" s="28"/>
      <c r="AF14" s="3"/>
      <c r="AG14" s="17">
        <f t="shared" si="0"/>
        <v>1</v>
      </c>
      <c r="AH14" s="17">
        <f t="shared" si="1"/>
        <v>0</v>
      </c>
      <c r="AI14" s="17">
        <f t="shared" si="2"/>
        <v>1</v>
      </c>
      <c r="AJ14" s="17">
        <f t="shared" si="3"/>
        <v>0</v>
      </c>
      <c r="AK14" s="17">
        <f t="shared" si="4"/>
        <v>0</v>
      </c>
      <c r="AL14" s="17">
        <f t="shared" si="5"/>
        <v>0</v>
      </c>
      <c r="AM14" s="17">
        <f t="shared" si="6"/>
        <v>0</v>
      </c>
      <c r="AN14" s="17">
        <f t="shared" si="7"/>
        <v>0</v>
      </c>
      <c r="AO14" s="17">
        <f t="shared" si="8"/>
        <v>0</v>
      </c>
      <c r="AP14" s="17">
        <f t="shared" si="9"/>
        <v>0</v>
      </c>
      <c r="AQ14" s="17">
        <f t="shared" si="10"/>
        <v>0</v>
      </c>
      <c r="AR14" s="17">
        <f t="shared" si="11"/>
        <v>0</v>
      </c>
      <c r="AS14" s="17">
        <f t="shared" si="12"/>
        <v>0</v>
      </c>
      <c r="AT14" s="17">
        <f t="shared" si="13"/>
        <v>0</v>
      </c>
      <c r="AU14" s="17">
        <f t="shared" si="14"/>
        <v>0</v>
      </c>
    </row>
    <row r="15" spans="1:47" ht="15.6" x14ac:dyDescent="0.3">
      <c r="A15" s="19" t="s">
        <v>70</v>
      </c>
      <c r="B15" s="25"/>
      <c r="C15" s="3"/>
      <c r="D15" s="3"/>
      <c r="E15" s="25"/>
      <c r="F15" s="25"/>
      <c r="G15" s="3"/>
      <c r="H15" s="16" t="s">
        <v>32</v>
      </c>
      <c r="I15" s="3"/>
      <c r="J15" s="25"/>
      <c r="K15" s="25"/>
      <c r="L15" s="25"/>
      <c r="M15" s="25"/>
      <c r="N15" s="16" t="s">
        <v>33</v>
      </c>
      <c r="O15" s="28"/>
      <c r="P15" s="3"/>
      <c r="Q15" s="3"/>
      <c r="R15" s="3"/>
      <c r="S15" s="25"/>
      <c r="T15" s="26"/>
      <c r="U15" s="3"/>
      <c r="V15" s="28"/>
      <c r="W15" s="28"/>
      <c r="X15" s="3"/>
      <c r="Y15" s="3"/>
      <c r="Z15" s="25"/>
      <c r="AA15" s="25"/>
      <c r="AB15" s="3"/>
      <c r="AC15" s="3"/>
      <c r="AD15" s="3"/>
      <c r="AE15" s="28"/>
      <c r="AF15" s="3"/>
      <c r="AG15" s="17">
        <f t="shared" si="0"/>
        <v>1</v>
      </c>
      <c r="AH15" s="17">
        <f t="shared" si="1"/>
        <v>0</v>
      </c>
      <c r="AI15" s="17">
        <f t="shared" si="2"/>
        <v>1</v>
      </c>
      <c r="AJ15" s="17">
        <f t="shared" si="3"/>
        <v>0</v>
      </c>
      <c r="AK15" s="17">
        <f t="shared" si="4"/>
        <v>0</v>
      </c>
      <c r="AL15" s="17">
        <f t="shared" si="5"/>
        <v>0</v>
      </c>
      <c r="AM15" s="17">
        <f t="shared" si="6"/>
        <v>0</v>
      </c>
      <c r="AN15" s="17">
        <f t="shared" si="7"/>
        <v>0</v>
      </c>
      <c r="AO15" s="17">
        <f t="shared" si="8"/>
        <v>0</v>
      </c>
      <c r="AP15" s="17">
        <f t="shared" si="9"/>
        <v>0</v>
      </c>
      <c r="AQ15" s="17">
        <f t="shared" si="10"/>
        <v>0</v>
      </c>
      <c r="AR15" s="17">
        <f t="shared" si="11"/>
        <v>0</v>
      </c>
      <c r="AS15" s="17">
        <f t="shared" si="12"/>
        <v>0</v>
      </c>
      <c r="AT15" s="17">
        <f t="shared" si="13"/>
        <v>0</v>
      </c>
      <c r="AU15" s="17">
        <f t="shared" si="14"/>
        <v>0</v>
      </c>
    </row>
    <row r="16" spans="1:47" ht="15.6" x14ac:dyDescent="0.3">
      <c r="A16" s="19" t="s">
        <v>10</v>
      </c>
      <c r="B16" s="25"/>
      <c r="C16" s="3"/>
      <c r="D16" s="3"/>
      <c r="E16" s="25"/>
      <c r="F16" s="25"/>
      <c r="G16" s="3"/>
      <c r="H16" s="3"/>
      <c r="I16" s="3"/>
      <c r="J16" s="25"/>
      <c r="K16" s="25"/>
      <c r="L16" s="25"/>
      <c r="M16" s="25"/>
      <c r="N16" s="3"/>
      <c r="O16" s="3"/>
      <c r="P16" s="28"/>
      <c r="Q16" s="3"/>
      <c r="R16" s="3"/>
      <c r="S16" s="25"/>
      <c r="T16" s="25"/>
      <c r="U16" s="3"/>
      <c r="V16" s="3"/>
      <c r="W16" s="3"/>
      <c r="X16" s="3"/>
      <c r="Y16" s="3"/>
      <c r="Z16" s="25"/>
      <c r="AA16" s="25"/>
      <c r="AB16" s="3"/>
      <c r="AC16" s="3"/>
      <c r="AD16" s="3"/>
      <c r="AE16" s="3"/>
      <c r="AF16" s="3"/>
      <c r="AG16" s="17">
        <f t="shared" si="0"/>
        <v>0</v>
      </c>
      <c r="AH16" s="17">
        <f t="shared" si="1"/>
        <v>0</v>
      </c>
      <c r="AI16" s="17">
        <f t="shared" si="2"/>
        <v>0</v>
      </c>
      <c r="AJ16" s="17">
        <f t="shared" si="3"/>
        <v>0</v>
      </c>
      <c r="AK16" s="17">
        <f t="shared" si="4"/>
        <v>0</v>
      </c>
      <c r="AL16" s="17">
        <f t="shared" si="5"/>
        <v>0</v>
      </c>
      <c r="AM16" s="17">
        <f t="shared" si="6"/>
        <v>0</v>
      </c>
      <c r="AN16" s="17">
        <f t="shared" si="7"/>
        <v>0</v>
      </c>
      <c r="AO16" s="17">
        <f t="shared" si="8"/>
        <v>0</v>
      </c>
      <c r="AP16" s="17">
        <f t="shared" si="9"/>
        <v>0</v>
      </c>
      <c r="AQ16" s="17">
        <f t="shared" si="10"/>
        <v>0</v>
      </c>
      <c r="AR16" s="17">
        <f t="shared" si="11"/>
        <v>0</v>
      </c>
      <c r="AS16" s="17">
        <f t="shared" si="12"/>
        <v>0</v>
      </c>
      <c r="AT16" s="17">
        <f t="shared" si="13"/>
        <v>0</v>
      </c>
      <c r="AU16" s="17">
        <f t="shared" si="14"/>
        <v>0</v>
      </c>
    </row>
    <row r="17" spans="1:47" ht="15.6" x14ac:dyDescent="0.3">
      <c r="A17" s="19" t="s">
        <v>11</v>
      </c>
      <c r="B17" s="25"/>
      <c r="C17" s="3"/>
      <c r="D17" s="3"/>
      <c r="E17" s="25"/>
      <c r="F17" s="25"/>
      <c r="G17" s="3"/>
      <c r="H17" s="3"/>
      <c r="I17" s="3"/>
      <c r="J17" s="25"/>
      <c r="K17" s="25"/>
      <c r="L17" s="25"/>
      <c r="M17" s="25"/>
      <c r="N17" s="3"/>
      <c r="O17" s="28"/>
      <c r="P17" s="28"/>
      <c r="Q17" s="3"/>
      <c r="R17" s="3"/>
      <c r="S17" s="25"/>
      <c r="T17" s="25"/>
      <c r="U17" s="3"/>
      <c r="V17" s="3"/>
      <c r="W17" s="28"/>
      <c r="X17" s="3"/>
      <c r="Y17" s="3"/>
      <c r="Z17" s="25"/>
      <c r="AA17" s="25"/>
      <c r="AB17" s="3"/>
      <c r="AC17" s="28"/>
      <c r="AD17" s="28"/>
      <c r="AE17" s="3"/>
      <c r="AF17" s="3"/>
      <c r="AG17" s="17">
        <f t="shared" si="0"/>
        <v>0</v>
      </c>
      <c r="AH17" s="17">
        <f t="shared" si="1"/>
        <v>0</v>
      </c>
      <c r="AI17" s="17">
        <f t="shared" si="2"/>
        <v>0</v>
      </c>
      <c r="AJ17" s="17">
        <f t="shared" si="3"/>
        <v>0</v>
      </c>
      <c r="AK17" s="17">
        <f t="shared" si="4"/>
        <v>0</v>
      </c>
      <c r="AL17" s="17">
        <f t="shared" si="5"/>
        <v>0</v>
      </c>
      <c r="AM17" s="17">
        <f t="shared" si="6"/>
        <v>0</v>
      </c>
      <c r="AN17" s="17">
        <f t="shared" si="7"/>
        <v>0</v>
      </c>
      <c r="AO17" s="17">
        <f t="shared" si="8"/>
        <v>0</v>
      </c>
      <c r="AP17" s="17">
        <f t="shared" si="9"/>
        <v>0</v>
      </c>
      <c r="AQ17" s="17">
        <f t="shared" si="10"/>
        <v>0</v>
      </c>
      <c r="AR17" s="17">
        <f t="shared" si="11"/>
        <v>0</v>
      </c>
      <c r="AS17" s="17">
        <f t="shared" si="12"/>
        <v>0</v>
      </c>
      <c r="AT17" s="17">
        <f t="shared" si="13"/>
        <v>0</v>
      </c>
      <c r="AU17" s="17">
        <f t="shared" si="14"/>
        <v>0</v>
      </c>
    </row>
    <row r="18" spans="1:47" ht="15.6" x14ac:dyDescent="0.3">
      <c r="A18" s="19" t="s">
        <v>12</v>
      </c>
      <c r="B18" s="25"/>
      <c r="C18" s="3"/>
      <c r="D18" s="3"/>
      <c r="E18" s="25"/>
      <c r="F18" s="25"/>
      <c r="G18" s="3"/>
      <c r="H18" s="3"/>
      <c r="I18" s="3"/>
      <c r="J18" s="25"/>
      <c r="K18" s="25"/>
      <c r="L18" s="25"/>
      <c r="M18" s="25"/>
      <c r="N18" s="3"/>
      <c r="O18" s="28"/>
      <c r="P18" s="28"/>
      <c r="Q18" s="3"/>
      <c r="R18" s="29"/>
      <c r="S18" s="25"/>
      <c r="T18" s="25"/>
      <c r="U18" s="28"/>
      <c r="V18" s="3"/>
      <c r="W18" s="28"/>
      <c r="X18" s="3"/>
      <c r="Y18" s="3"/>
      <c r="Z18" s="25"/>
      <c r="AA18" s="25"/>
      <c r="AB18" s="3"/>
      <c r="AC18" s="28"/>
      <c r="AD18" s="28"/>
      <c r="AE18" s="3"/>
      <c r="AF18" s="3"/>
      <c r="AG18" s="17">
        <f t="shared" si="0"/>
        <v>0</v>
      </c>
      <c r="AH18" s="17">
        <f t="shared" si="1"/>
        <v>0</v>
      </c>
      <c r="AI18" s="17">
        <f t="shared" si="2"/>
        <v>0</v>
      </c>
      <c r="AJ18" s="17">
        <f t="shared" si="3"/>
        <v>0</v>
      </c>
      <c r="AK18" s="17">
        <f t="shared" si="4"/>
        <v>0</v>
      </c>
      <c r="AL18" s="17">
        <f t="shared" si="5"/>
        <v>0</v>
      </c>
      <c r="AM18" s="17">
        <f t="shared" si="6"/>
        <v>0</v>
      </c>
      <c r="AN18" s="17">
        <f t="shared" si="7"/>
        <v>0</v>
      </c>
      <c r="AO18" s="17">
        <f t="shared" si="8"/>
        <v>0</v>
      </c>
      <c r="AP18" s="17">
        <f t="shared" si="9"/>
        <v>0</v>
      </c>
      <c r="AQ18" s="17">
        <f t="shared" si="10"/>
        <v>0</v>
      </c>
      <c r="AR18" s="17">
        <f t="shared" si="11"/>
        <v>0</v>
      </c>
      <c r="AS18" s="17">
        <f t="shared" si="12"/>
        <v>0</v>
      </c>
      <c r="AT18" s="17">
        <f t="shared" si="13"/>
        <v>0</v>
      </c>
      <c r="AU18" s="17">
        <f t="shared" si="14"/>
        <v>0</v>
      </c>
    </row>
    <row r="19" spans="1:47" ht="15.6" x14ac:dyDescent="0.3">
      <c r="A19" s="19" t="s">
        <v>71</v>
      </c>
      <c r="B19" s="25"/>
      <c r="C19" s="3"/>
      <c r="D19" s="3"/>
      <c r="E19" s="25"/>
      <c r="F19" s="25"/>
      <c r="G19" s="3"/>
      <c r="H19" s="16" t="s">
        <v>32</v>
      </c>
      <c r="I19" s="3"/>
      <c r="J19" s="25"/>
      <c r="K19" s="25"/>
      <c r="L19" s="25"/>
      <c r="M19" s="25"/>
      <c r="N19" s="3"/>
      <c r="O19" s="28"/>
      <c r="P19" s="28"/>
      <c r="Q19" s="3"/>
      <c r="R19" s="3"/>
      <c r="S19" s="25"/>
      <c r="T19" s="25"/>
      <c r="U19" s="3"/>
      <c r="V19" s="3"/>
      <c r="W19" s="28"/>
      <c r="X19" s="3"/>
      <c r="Y19" s="3"/>
      <c r="Z19" s="25"/>
      <c r="AA19" s="25"/>
      <c r="AB19" s="3"/>
      <c r="AC19" s="28"/>
      <c r="AD19" s="28"/>
      <c r="AE19" s="3"/>
      <c r="AF19" s="3"/>
      <c r="AG19" s="17">
        <f t="shared" si="0"/>
        <v>0</v>
      </c>
      <c r="AH19" s="17">
        <f t="shared" si="1"/>
        <v>0</v>
      </c>
      <c r="AI19" s="17">
        <f t="shared" si="2"/>
        <v>1</v>
      </c>
      <c r="AJ19" s="17">
        <f t="shared" si="3"/>
        <v>0</v>
      </c>
      <c r="AK19" s="17">
        <f t="shared" si="4"/>
        <v>0</v>
      </c>
      <c r="AL19" s="17">
        <f t="shared" si="5"/>
        <v>0</v>
      </c>
      <c r="AM19" s="17">
        <f t="shared" si="6"/>
        <v>0</v>
      </c>
      <c r="AN19" s="17">
        <f t="shared" si="7"/>
        <v>0</v>
      </c>
      <c r="AO19" s="17">
        <f t="shared" si="8"/>
        <v>0</v>
      </c>
      <c r="AP19" s="17">
        <f t="shared" si="9"/>
        <v>0</v>
      </c>
      <c r="AQ19" s="17">
        <f t="shared" si="10"/>
        <v>0</v>
      </c>
      <c r="AR19" s="17">
        <f t="shared" si="11"/>
        <v>0</v>
      </c>
      <c r="AS19" s="17">
        <f t="shared" si="12"/>
        <v>0</v>
      </c>
      <c r="AT19" s="17">
        <f t="shared" si="13"/>
        <v>0</v>
      </c>
      <c r="AU19" s="17">
        <f t="shared" si="14"/>
        <v>0</v>
      </c>
    </row>
    <row r="20" spans="1:47" ht="15.6" x14ac:dyDescent="0.3">
      <c r="A20" s="19" t="s">
        <v>72</v>
      </c>
      <c r="B20" s="25"/>
      <c r="C20" s="3"/>
      <c r="D20" s="3"/>
      <c r="E20" s="25"/>
      <c r="F20" s="25"/>
      <c r="G20" s="3"/>
      <c r="H20" s="3"/>
      <c r="I20" s="3"/>
      <c r="J20" s="25"/>
      <c r="K20" s="25"/>
      <c r="L20" s="25"/>
      <c r="M20" s="25"/>
      <c r="N20" s="3"/>
      <c r="O20" s="28"/>
      <c r="P20" s="28"/>
      <c r="Q20" s="3"/>
      <c r="R20" s="29"/>
      <c r="S20" s="25"/>
      <c r="T20" s="25"/>
      <c r="U20" s="28"/>
      <c r="V20" s="16" t="s">
        <v>33</v>
      </c>
      <c r="W20" s="28"/>
      <c r="X20" s="16" t="s">
        <v>32</v>
      </c>
      <c r="Y20" s="3"/>
      <c r="Z20" s="25"/>
      <c r="AA20" s="25"/>
      <c r="AB20" s="3"/>
      <c r="AC20" s="28"/>
      <c r="AD20" s="28"/>
      <c r="AE20" s="3"/>
      <c r="AF20" s="3"/>
      <c r="AG20" s="17">
        <f t="shared" si="0"/>
        <v>1</v>
      </c>
      <c r="AH20" s="17">
        <f t="shared" si="1"/>
        <v>0</v>
      </c>
      <c r="AI20" s="17">
        <f t="shared" si="2"/>
        <v>1</v>
      </c>
      <c r="AJ20" s="17">
        <f t="shared" si="3"/>
        <v>0</v>
      </c>
      <c r="AK20" s="17">
        <f t="shared" si="4"/>
        <v>0</v>
      </c>
      <c r="AL20" s="17">
        <f t="shared" si="5"/>
        <v>0</v>
      </c>
      <c r="AM20" s="17">
        <f t="shared" si="6"/>
        <v>0</v>
      </c>
      <c r="AN20" s="17">
        <f t="shared" si="7"/>
        <v>0</v>
      </c>
      <c r="AO20" s="17">
        <f t="shared" si="8"/>
        <v>0</v>
      </c>
      <c r="AP20" s="17">
        <f t="shared" si="9"/>
        <v>0</v>
      </c>
      <c r="AQ20" s="17">
        <f t="shared" si="10"/>
        <v>0</v>
      </c>
      <c r="AR20" s="17">
        <f t="shared" si="11"/>
        <v>0</v>
      </c>
      <c r="AS20" s="17">
        <f t="shared" si="12"/>
        <v>0</v>
      </c>
      <c r="AT20" s="17">
        <f t="shared" si="13"/>
        <v>0</v>
      </c>
      <c r="AU20" s="17">
        <f t="shared" si="14"/>
        <v>0</v>
      </c>
    </row>
    <row r="21" spans="1:47" ht="15.6" x14ac:dyDescent="0.3">
      <c r="A21" s="19" t="s">
        <v>13</v>
      </c>
      <c r="B21" s="25"/>
      <c r="C21" s="3"/>
      <c r="D21" s="3"/>
      <c r="E21" s="25"/>
      <c r="F21" s="25"/>
      <c r="G21" s="3"/>
      <c r="H21" s="3"/>
      <c r="I21" s="28"/>
      <c r="J21" s="25"/>
      <c r="K21" s="25"/>
      <c r="L21" s="25"/>
      <c r="M21" s="26"/>
      <c r="N21" s="3"/>
      <c r="O21" s="16" t="s">
        <v>46</v>
      </c>
      <c r="P21" s="3"/>
      <c r="Q21" s="3"/>
      <c r="R21" s="16" t="s">
        <v>40</v>
      </c>
      <c r="S21" s="25"/>
      <c r="T21" s="25"/>
      <c r="U21" s="28"/>
      <c r="V21" s="3"/>
      <c r="W21" s="28"/>
      <c r="X21" s="3"/>
      <c r="Y21" s="3"/>
      <c r="Z21" s="25"/>
      <c r="AA21" s="26"/>
      <c r="AB21" s="3"/>
      <c r="AC21" s="16" t="s">
        <v>32</v>
      </c>
      <c r="AD21" s="3"/>
      <c r="AE21" s="3"/>
      <c r="AF21" s="3"/>
      <c r="AG21" s="17">
        <f t="shared" si="0"/>
        <v>0</v>
      </c>
      <c r="AH21" s="17">
        <f t="shared" si="1"/>
        <v>0</v>
      </c>
      <c r="AI21" s="17">
        <f t="shared" si="2"/>
        <v>1</v>
      </c>
      <c r="AJ21" s="17">
        <f t="shared" si="3"/>
        <v>0</v>
      </c>
      <c r="AK21" s="17">
        <f t="shared" si="4"/>
        <v>0</v>
      </c>
      <c r="AL21" s="17">
        <f t="shared" si="5"/>
        <v>0</v>
      </c>
      <c r="AM21" s="17">
        <f t="shared" si="6"/>
        <v>0</v>
      </c>
      <c r="AN21" s="17">
        <f t="shared" si="7"/>
        <v>0</v>
      </c>
      <c r="AO21" s="17">
        <f t="shared" si="8"/>
        <v>0</v>
      </c>
      <c r="AP21" s="17">
        <f t="shared" si="9"/>
        <v>1</v>
      </c>
      <c r="AQ21" s="17">
        <f t="shared" si="10"/>
        <v>0</v>
      </c>
      <c r="AR21" s="17">
        <f t="shared" si="11"/>
        <v>1</v>
      </c>
      <c r="AS21" s="17">
        <f t="shared" si="12"/>
        <v>0</v>
      </c>
      <c r="AT21" s="17">
        <f t="shared" si="13"/>
        <v>0</v>
      </c>
      <c r="AU21" s="17">
        <f t="shared" si="14"/>
        <v>0</v>
      </c>
    </row>
    <row r="22" spans="1:47" ht="15.6" x14ac:dyDescent="0.3">
      <c r="A22" s="19" t="s">
        <v>14</v>
      </c>
      <c r="B22" s="25"/>
      <c r="C22" s="3"/>
      <c r="D22" s="3"/>
      <c r="E22" s="25"/>
      <c r="F22" s="25"/>
      <c r="G22" s="3"/>
      <c r="H22" s="28"/>
      <c r="I22" s="28"/>
      <c r="J22" s="25"/>
      <c r="K22" s="25"/>
      <c r="L22" s="25"/>
      <c r="M22" s="25"/>
      <c r="N22" s="3"/>
      <c r="O22" s="16" t="s">
        <v>46</v>
      </c>
      <c r="P22" s="3"/>
      <c r="Q22" s="28"/>
      <c r="R22" s="16" t="s">
        <v>40</v>
      </c>
      <c r="S22" s="25"/>
      <c r="T22" s="26"/>
      <c r="U22" s="28"/>
      <c r="V22" s="3"/>
      <c r="X22" s="3"/>
      <c r="Y22" s="3"/>
      <c r="Z22" s="25"/>
      <c r="AA22" s="26"/>
      <c r="AB22" s="28"/>
      <c r="AC22" s="28"/>
      <c r="AD22" s="3"/>
      <c r="AE22" s="28"/>
      <c r="AF22" s="3"/>
      <c r="AG22" s="17">
        <f t="shared" si="0"/>
        <v>0</v>
      </c>
      <c r="AH22" s="17">
        <f t="shared" si="1"/>
        <v>0</v>
      </c>
      <c r="AI22" s="17">
        <f t="shared" si="2"/>
        <v>0</v>
      </c>
      <c r="AJ22" s="17">
        <f t="shared" si="3"/>
        <v>0</v>
      </c>
      <c r="AK22" s="17">
        <f t="shared" si="4"/>
        <v>0</v>
      </c>
      <c r="AL22" s="17">
        <f t="shared" si="5"/>
        <v>0</v>
      </c>
      <c r="AM22" s="17">
        <f t="shared" si="6"/>
        <v>0</v>
      </c>
      <c r="AN22" s="17">
        <f t="shared" si="7"/>
        <v>0</v>
      </c>
      <c r="AO22" s="17">
        <f t="shared" si="8"/>
        <v>0</v>
      </c>
      <c r="AP22" s="17">
        <f t="shared" si="9"/>
        <v>1</v>
      </c>
      <c r="AQ22" s="17">
        <f t="shared" si="10"/>
        <v>0</v>
      </c>
      <c r="AR22" s="17">
        <f t="shared" si="11"/>
        <v>1</v>
      </c>
      <c r="AS22" s="17">
        <f t="shared" si="12"/>
        <v>0</v>
      </c>
      <c r="AT22" s="17">
        <f t="shared" si="13"/>
        <v>0</v>
      </c>
      <c r="AU22" s="17">
        <f t="shared" si="14"/>
        <v>0</v>
      </c>
    </row>
    <row r="23" spans="1:47" ht="15.6" x14ac:dyDescent="0.3">
      <c r="A23" s="19" t="s">
        <v>64</v>
      </c>
      <c r="B23" s="25"/>
      <c r="C23" s="3"/>
      <c r="D23" s="3"/>
      <c r="E23" s="25"/>
      <c r="F23" s="25"/>
      <c r="G23" s="3"/>
      <c r="H23" s="28"/>
      <c r="I23" s="28"/>
      <c r="J23" s="25"/>
      <c r="K23" s="25"/>
      <c r="L23" s="26"/>
      <c r="M23" s="25"/>
      <c r="N23" s="3"/>
      <c r="O23" s="16" t="s">
        <v>46</v>
      </c>
      <c r="P23" s="3"/>
      <c r="Q23" s="28"/>
      <c r="R23" s="16" t="s">
        <v>40</v>
      </c>
      <c r="S23" s="25"/>
      <c r="T23" s="26"/>
      <c r="U23" s="3"/>
      <c r="V23" s="3"/>
      <c r="W23" s="3"/>
      <c r="X23" s="3"/>
      <c r="Y23" s="3"/>
      <c r="Z23" s="25"/>
      <c r="AA23" s="26"/>
      <c r="AB23" s="3"/>
      <c r="AC23" s="3"/>
      <c r="AD23" s="3"/>
      <c r="AE23" s="28"/>
      <c r="AF23" s="3"/>
      <c r="AG23" s="17">
        <f t="shared" si="0"/>
        <v>0</v>
      </c>
      <c r="AH23" s="17">
        <f t="shared" si="1"/>
        <v>0</v>
      </c>
      <c r="AI23" s="17">
        <f t="shared" si="2"/>
        <v>0</v>
      </c>
      <c r="AJ23" s="17">
        <f t="shared" si="3"/>
        <v>0</v>
      </c>
      <c r="AK23" s="17">
        <f t="shared" si="4"/>
        <v>0</v>
      </c>
      <c r="AL23" s="17">
        <f t="shared" si="5"/>
        <v>0</v>
      </c>
      <c r="AM23" s="17">
        <f t="shared" si="6"/>
        <v>0</v>
      </c>
      <c r="AN23" s="17">
        <f t="shared" si="7"/>
        <v>0</v>
      </c>
      <c r="AO23" s="17">
        <f t="shared" si="8"/>
        <v>0</v>
      </c>
      <c r="AP23" s="17">
        <f t="shared" si="9"/>
        <v>1</v>
      </c>
      <c r="AQ23" s="17">
        <f t="shared" si="10"/>
        <v>0</v>
      </c>
      <c r="AR23" s="17">
        <f t="shared" si="11"/>
        <v>1</v>
      </c>
      <c r="AS23" s="17">
        <f t="shared" si="12"/>
        <v>0</v>
      </c>
      <c r="AT23" s="17">
        <f t="shared" si="13"/>
        <v>0</v>
      </c>
      <c r="AU23" s="17">
        <f t="shared" si="14"/>
        <v>0</v>
      </c>
    </row>
    <row r="24" spans="1:47" ht="15.6" x14ac:dyDescent="0.3">
      <c r="A24" s="19" t="s">
        <v>74</v>
      </c>
      <c r="B24" s="25"/>
      <c r="C24" s="3"/>
      <c r="D24" s="3"/>
      <c r="E24" s="25"/>
      <c r="F24" s="25"/>
      <c r="G24" s="3"/>
      <c r="H24" s="28"/>
      <c r="I24" s="28"/>
      <c r="J24" s="25"/>
      <c r="K24" s="25"/>
      <c r="L24" s="26"/>
      <c r="M24" s="25"/>
      <c r="N24" s="3"/>
      <c r="O24" s="16" t="s">
        <v>46</v>
      </c>
      <c r="P24" s="3"/>
      <c r="Q24" s="28"/>
      <c r="R24" s="16" t="s">
        <v>40</v>
      </c>
      <c r="S24" s="25"/>
      <c r="T24" s="26"/>
      <c r="U24" s="3"/>
      <c r="V24" s="3"/>
      <c r="W24" s="3"/>
      <c r="X24" s="3"/>
      <c r="Y24" s="3"/>
      <c r="Z24" s="25"/>
      <c r="AA24" s="26"/>
      <c r="AB24" s="3"/>
      <c r="AC24" s="16" t="s">
        <v>32</v>
      </c>
      <c r="AD24" s="3"/>
      <c r="AE24" s="28"/>
      <c r="AF24" s="3"/>
      <c r="AG24" s="17">
        <f t="shared" si="0"/>
        <v>0</v>
      </c>
      <c r="AH24" s="17">
        <f t="shared" si="1"/>
        <v>0</v>
      </c>
      <c r="AI24" s="17">
        <f t="shared" si="2"/>
        <v>1</v>
      </c>
      <c r="AJ24" s="17">
        <f t="shared" si="3"/>
        <v>0</v>
      </c>
      <c r="AK24" s="17">
        <f t="shared" si="4"/>
        <v>0</v>
      </c>
      <c r="AL24" s="17">
        <f t="shared" si="5"/>
        <v>0</v>
      </c>
      <c r="AM24" s="17">
        <f t="shared" si="6"/>
        <v>0</v>
      </c>
      <c r="AN24" s="17">
        <f t="shared" si="7"/>
        <v>0</v>
      </c>
      <c r="AO24" s="17">
        <f t="shared" si="8"/>
        <v>0</v>
      </c>
      <c r="AP24" s="17">
        <f t="shared" si="9"/>
        <v>1</v>
      </c>
      <c r="AQ24" s="17">
        <f t="shared" si="10"/>
        <v>0</v>
      </c>
      <c r="AR24" s="17">
        <f t="shared" si="11"/>
        <v>1</v>
      </c>
      <c r="AS24" s="17">
        <f t="shared" si="12"/>
        <v>0</v>
      </c>
      <c r="AT24" s="17">
        <f t="shared" si="13"/>
        <v>0</v>
      </c>
      <c r="AU24" s="17">
        <f t="shared" si="14"/>
        <v>0</v>
      </c>
    </row>
    <row r="25" spans="1:47" ht="15.6" x14ac:dyDescent="0.3">
      <c r="A25" s="19" t="s">
        <v>15</v>
      </c>
      <c r="B25" s="25"/>
      <c r="C25" s="3"/>
      <c r="D25" s="3"/>
      <c r="E25" s="25"/>
      <c r="F25" s="25"/>
      <c r="G25" s="3"/>
      <c r="H25" s="16" t="s">
        <v>32</v>
      </c>
      <c r="I25" s="3"/>
      <c r="J25" s="25"/>
      <c r="K25" s="25"/>
      <c r="L25" s="25"/>
      <c r="M25" s="26"/>
      <c r="N25" s="3"/>
      <c r="O25" s="3"/>
      <c r="P25" s="28"/>
      <c r="Q25" s="16" t="s">
        <v>46</v>
      </c>
      <c r="R25" s="3"/>
      <c r="S25" s="26"/>
      <c r="T25" s="25"/>
      <c r="U25" s="28"/>
      <c r="V25" s="3"/>
      <c r="W25" s="16" t="s">
        <v>32</v>
      </c>
      <c r="X25" s="3"/>
      <c r="Y25" s="3"/>
      <c r="Z25" s="25"/>
      <c r="AA25" s="26"/>
      <c r="AB25" s="28"/>
      <c r="AC25" s="28"/>
      <c r="AD25" s="3"/>
      <c r="AE25" s="28"/>
      <c r="AF25" s="3"/>
      <c r="AG25" s="17">
        <f t="shared" si="0"/>
        <v>0</v>
      </c>
      <c r="AH25" s="17">
        <f t="shared" si="1"/>
        <v>0</v>
      </c>
      <c r="AI25" s="17">
        <f t="shared" si="2"/>
        <v>2</v>
      </c>
      <c r="AJ25" s="17">
        <f t="shared" si="3"/>
        <v>0</v>
      </c>
      <c r="AK25" s="17">
        <f t="shared" si="4"/>
        <v>0</v>
      </c>
      <c r="AL25" s="17">
        <f t="shared" si="5"/>
        <v>0</v>
      </c>
      <c r="AM25" s="17">
        <f t="shared" si="6"/>
        <v>0</v>
      </c>
      <c r="AN25" s="17">
        <f t="shared" si="7"/>
        <v>0</v>
      </c>
      <c r="AO25" s="17">
        <f t="shared" si="8"/>
        <v>0</v>
      </c>
      <c r="AP25" s="17">
        <f t="shared" si="9"/>
        <v>1</v>
      </c>
      <c r="AQ25" s="17">
        <f t="shared" si="10"/>
        <v>0</v>
      </c>
      <c r="AR25" s="17">
        <f t="shared" si="11"/>
        <v>0</v>
      </c>
      <c r="AS25" s="17">
        <f t="shared" si="12"/>
        <v>0</v>
      </c>
      <c r="AT25" s="17">
        <f t="shared" si="13"/>
        <v>0</v>
      </c>
      <c r="AU25" s="17">
        <f t="shared" si="14"/>
        <v>0</v>
      </c>
    </row>
    <row r="26" spans="1:47" ht="15.6" x14ac:dyDescent="0.3">
      <c r="A26" s="19" t="s">
        <v>16</v>
      </c>
      <c r="B26" s="25"/>
      <c r="C26" s="16" t="s">
        <v>32</v>
      </c>
      <c r="D26" s="3"/>
      <c r="E26" s="25"/>
      <c r="F26" s="25"/>
      <c r="G26" s="3"/>
      <c r="H26" s="3"/>
      <c r="I26" s="3"/>
      <c r="J26" s="25"/>
      <c r="K26" s="26"/>
      <c r="L26" s="25"/>
      <c r="M26" s="26"/>
      <c r="N26" s="28"/>
      <c r="O26" s="28"/>
      <c r="P26" s="3"/>
      <c r="Q26" s="16" t="s">
        <v>46</v>
      </c>
      <c r="R26" s="3"/>
      <c r="S26" s="25"/>
      <c r="T26" s="25"/>
      <c r="U26" s="28"/>
      <c r="V26" s="3"/>
      <c r="W26" s="3"/>
      <c r="X26" s="16" t="s">
        <v>103</v>
      </c>
      <c r="Y26" s="28"/>
      <c r="Z26" s="25"/>
      <c r="AA26" s="26"/>
      <c r="AB26" s="28"/>
      <c r="AC26" s="28"/>
      <c r="AD26" s="28"/>
      <c r="AE26" s="3"/>
      <c r="AF26" s="3"/>
      <c r="AG26" s="17">
        <f t="shared" si="0"/>
        <v>0</v>
      </c>
      <c r="AH26" s="17">
        <f t="shared" si="1"/>
        <v>0</v>
      </c>
      <c r="AI26" s="17">
        <f t="shared" si="2"/>
        <v>1</v>
      </c>
      <c r="AJ26" s="17">
        <f t="shared" si="3"/>
        <v>0</v>
      </c>
      <c r="AK26" s="17">
        <f t="shared" si="4"/>
        <v>0</v>
      </c>
      <c r="AL26" s="17">
        <f t="shared" si="5"/>
        <v>0</v>
      </c>
      <c r="AM26" s="17">
        <f t="shared" si="6"/>
        <v>0</v>
      </c>
      <c r="AN26" s="17">
        <f t="shared" si="7"/>
        <v>0</v>
      </c>
      <c r="AO26" s="17">
        <f t="shared" si="8"/>
        <v>0</v>
      </c>
      <c r="AP26" s="17">
        <f t="shared" si="9"/>
        <v>1</v>
      </c>
      <c r="AQ26" s="17">
        <f t="shared" si="10"/>
        <v>0</v>
      </c>
      <c r="AR26" s="17">
        <f t="shared" si="11"/>
        <v>0</v>
      </c>
      <c r="AS26" s="17">
        <f t="shared" si="12"/>
        <v>0</v>
      </c>
      <c r="AT26" s="17">
        <f t="shared" si="13"/>
        <v>0</v>
      </c>
      <c r="AU26" s="17">
        <f t="shared" si="14"/>
        <v>0</v>
      </c>
    </row>
    <row r="27" spans="1:47" ht="15.6" x14ac:dyDescent="0.3">
      <c r="A27" s="19" t="s">
        <v>17</v>
      </c>
      <c r="B27" s="25"/>
      <c r="C27" s="3"/>
      <c r="D27" s="16" t="s">
        <v>32</v>
      </c>
      <c r="E27" s="25"/>
      <c r="F27" s="25"/>
      <c r="G27" s="3"/>
      <c r="H27" s="3"/>
      <c r="I27" s="3"/>
      <c r="J27" s="25"/>
      <c r="K27" s="26"/>
      <c r="L27" s="25"/>
      <c r="M27" s="26"/>
      <c r="N27" s="28"/>
      <c r="O27" s="28"/>
      <c r="P27" s="3"/>
      <c r="Q27" s="16" t="s">
        <v>46</v>
      </c>
      <c r="R27" s="3"/>
      <c r="S27" s="25"/>
      <c r="T27" s="25"/>
      <c r="U27" s="28"/>
      <c r="V27" s="3"/>
      <c r="W27" s="28"/>
      <c r="X27" s="3"/>
      <c r="Y27" s="28"/>
      <c r="Z27" s="25"/>
      <c r="AA27" s="26"/>
      <c r="AB27" s="3"/>
      <c r="AC27" s="16" t="s">
        <v>32</v>
      </c>
      <c r="AD27" s="28"/>
      <c r="AE27" s="3"/>
      <c r="AF27" s="3"/>
      <c r="AG27" s="17">
        <f t="shared" si="0"/>
        <v>0</v>
      </c>
      <c r="AH27" s="17">
        <f t="shared" si="1"/>
        <v>0</v>
      </c>
      <c r="AI27" s="17">
        <f t="shared" si="2"/>
        <v>2</v>
      </c>
      <c r="AJ27" s="17">
        <f t="shared" si="3"/>
        <v>0</v>
      </c>
      <c r="AK27" s="17">
        <f t="shared" si="4"/>
        <v>0</v>
      </c>
      <c r="AL27" s="17">
        <f t="shared" si="5"/>
        <v>0</v>
      </c>
      <c r="AM27" s="17">
        <f t="shared" si="6"/>
        <v>0</v>
      </c>
      <c r="AN27" s="17">
        <f t="shared" si="7"/>
        <v>0</v>
      </c>
      <c r="AO27" s="17">
        <f t="shared" si="8"/>
        <v>0</v>
      </c>
      <c r="AP27" s="17">
        <f t="shared" si="9"/>
        <v>1</v>
      </c>
      <c r="AQ27" s="17">
        <f t="shared" si="10"/>
        <v>0</v>
      </c>
      <c r="AR27" s="17">
        <f t="shared" si="11"/>
        <v>0</v>
      </c>
      <c r="AS27" s="17">
        <f t="shared" si="12"/>
        <v>0</v>
      </c>
      <c r="AT27" s="17">
        <f t="shared" si="13"/>
        <v>0</v>
      </c>
      <c r="AU27" s="17">
        <f t="shared" si="14"/>
        <v>0</v>
      </c>
    </row>
    <row r="28" spans="1:47" ht="15.6" x14ac:dyDescent="0.3">
      <c r="A28" s="19" t="s">
        <v>75</v>
      </c>
      <c r="B28" s="25"/>
      <c r="C28" s="3"/>
      <c r="D28" s="16" t="s">
        <v>32</v>
      </c>
      <c r="E28" s="25"/>
      <c r="F28" s="25"/>
      <c r="G28" s="3"/>
      <c r="H28" s="3"/>
      <c r="I28" s="3"/>
      <c r="J28" s="25"/>
      <c r="K28" s="26"/>
      <c r="L28" s="25"/>
      <c r="M28" s="25"/>
      <c r="N28" s="28"/>
      <c r="O28" s="16" t="s">
        <v>103</v>
      </c>
      <c r="P28" s="16" t="s">
        <v>61</v>
      </c>
      <c r="Q28" s="16" t="s">
        <v>46</v>
      </c>
      <c r="R28" s="3"/>
      <c r="S28" s="25"/>
      <c r="T28" s="25"/>
      <c r="U28" s="28"/>
      <c r="V28" s="3"/>
      <c r="W28" s="3"/>
      <c r="X28" s="16" t="s">
        <v>103</v>
      </c>
      <c r="Y28" s="28"/>
      <c r="Z28" s="25"/>
      <c r="AA28" s="26"/>
      <c r="AB28" s="28"/>
      <c r="AC28" s="16" t="s">
        <v>32</v>
      </c>
      <c r="AD28" s="28"/>
      <c r="AE28" s="3"/>
      <c r="AF28" s="3"/>
      <c r="AG28" s="17">
        <f t="shared" si="0"/>
        <v>0</v>
      </c>
      <c r="AH28" s="17">
        <f t="shared" si="1"/>
        <v>0</v>
      </c>
      <c r="AI28" s="17">
        <f t="shared" si="2"/>
        <v>2</v>
      </c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">
        <f t="shared" si="6"/>
        <v>0</v>
      </c>
      <c r="AN28" s="17">
        <f t="shared" si="7"/>
        <v>0</v>
      </c>
      <c r="AO28" s="17">
        <f t="shared" si="8"/>
        <v>0</v>
      </c>
      <c r="AP28" s="17">
        <f t="shared" si="9"/>
        <v>1</v>
      </c>
      <c r="AQ28" s="17">
        <f t="shared" si="10"/>
        <v>0</v>
      </c>
      <c r="AR28" s="17">
        <f t="shared" si="11"/>
        <v>0</v>
      </c>
      <c r="AS28" s="17">
        <f t="shared" si="12"/>
        <v>0</v>
      </c>
      <c r="AT28" s="17">
        <f t="shared" si="13"/>
        <v>1</v>
      </c>
      <c r="AU28" s="17">
        <f t="shared" si="14"/>
        <v>0</v>
      </c>
    </row>
    <row r="29" spans="1:47" ht="15.6" x14ac:dyDescent="0.3">
      <c r="A29" s="19" t="s">
        <v>76</v>
      </c>
      <c r="B29" s="25"/>
      <c r="C29" s="3"/>
      <c r="D29" s="3"/>
      <c r="E29" s="25"/>
      <c r="F29" s="25"/>
      <c r="G29" s="3"/>
      <c r="H29" s="16" t="s">
        <v>32</v>
      </c>
      <c r="I29" s="3"/>
      <c r="J29" s="25"/>
      <c r="K29" s="26"/>
      <c r="L29" s="25"/>
      <c r="M29" s="26"/>
      <c r="N29" s="3"/>
      <c r="O29" s="28"/>
      <c r="P29" s="3"/>
      <c r="Q29" s="16" t="s">
        <v>46</v>
      </c>
      <c r="R29" s="3"/>
      <c r="S29" s="25"/>
      <c r="T29" s="25"/>
      <c r="U29" s="3"/>
      <c r="V29" s="3"/>
      <c r="W29" s="16" t="s">
        <v>32</v>
      </c>
      <c r="X29" s="3"/>
      <c r="Y29" s="28"/>
      <c r="Z29" s="25"/>
      <c r="AA29" s="26"/>
      <c r="AB29" s="3"/>
      <c r="AC29" s="3"/>
      <c r="AD29" s="28"/>
      <c r="AE29" s="3"/>
      <c r="AF29" s="3"/>
      <c r="AG29" s="17">
        <f t="shared" si="0"/>
        <v>0</v>
      </c>
      <c r="AH29" s="17">
        <f t="shared" si="1"/>
        <v>0</v>
      </c>
      <c r="AI29" s="17">
        <f t="shared" si="2"/>
        <v>2</v>
      </c>
      <c r="AJ29" s="17">
        <f t="shared" si="3"/>
        <v>0</v>
      </c>
      <c r="AK29" s="17">
        <f t="shared" si="4"/>
        <v>0</v>
      </c>
      <c r="AL29" s="17">
        <f t="shared" si="5"/>
        <v>0</v>
      </c>
      <c r="AM29" s="17">
        <f t="shared" si="6"/>
        <v>0</v>
      </c>
      <c r="AN29" s="17">
        <f t="shared" si="7"/>
        <v>0</v>
      </c>
      <c r="AO29" s="17">
        <f t="shared" si="8"/>
        <v>0</v>
      </c>
      <c r="AP29" s="17">
        <f t="shared" si="9"/>
        <v>1</v>
      </c>
      <c r="AQ29" s="17">
        <f t="shared" si="10"/>
        <v>0</v>
      </c>
      <c r="AR29" s="17">
        <f t="shared" si="11"/>
        <v>0</v>
      </c>
      <c r="AS29" s="17">
        <f t="shared" si="12"/>
        <v>0</v>
      </c>
      <c r="AT29" s="17">
        <f t="shared" si="13"/>
        <v>0</v>
      </c>
      <c r="AU29" s="17">
        <f t="shared" si="14"/>
        <v>0</v>
      </c>
    </row>
    <row r="30" spans="1:47" ht="15.6" x14ac:dyDescent="0.3">
      <c r="A30" s="19" t="s">
        <v>18</v>
      </c>
      <c r="B30" s="25"/>
      <c r="C30" s="3"/>
      <c r="D30" s="3"/>
      <c r="E30" s="25"/>
      <c r="F30" s="25"/>
      <c r="G30" s="3"/>
      <c r="H30" s="3"/>
      <c r="I30" s="3"/>
      <c r="J30" s="25"/>
      <c r="K30" s="25"/>
      <c r="L30" s="25"/>
      <c r="M30" s="25"/>
      <c r="N30" s="3"/>
      <c r="O30" s="23" t="s">
        <v>37</v>
      </c>
      <c r="P30" s="28"/>
      <c r="Q30" s="23" t="s">
        <v>42</v>
      </c>
      <c r="R30" s="16" t="s">
        <v>46</v>
      </c>
      <c r="S30" s="25"/>
      <c r="T30" s="25"/>
      <c r="U30" s="3"/>
      <c r="V30" s="3"/>
      <c r="W30" s="3"/>
      <c r="X30" s="28"/>
      <c r="Y30" s="3"/>
      <c r="Z30" s="25"/>
      <c r="AA30" s="25"/>
      <c r="AB30" s="28"/>
      <c r="AC30" s="23" t="s">
        <v>42</v>
      </c>
      <c r="AD30" s="23" t="s">
        <v>43</v>
      </c>
      <c r="AE30" s="3"/>
      <c r="AF30" s="3"/>
      <c r="AG30" s="17">
        <f t="shared" si="0"/>
        <v>0</v>
      </c>
      <c r="AH30" s="17">
        <f t="shared" si="1"/>
        <v>2</v>
      </c>
      <c r="AI30" s="17">
        <f t="shared" si="2"/>
        <v>0</v>
      </c>
      <c r="AJ30" s="17">
        <f t="shared" si="3"/>
        <v>1</v>
      </c>
      <c r="AK30" s="17">
        <f t="shared" si="4"/>
        <v>1</v>
      </c>
      <c r="AL30" s="17">
        <f t="shared" si="5"/>
        <v>0</v>
      </c>
      <c r="AM30" s="17">
        <f t="shared" si="6"/>
        <v>0</v>
      </c>
      <c r="AN30" s="17">
        <f t="shared" si="7"/>
        <v>0</v>
      </c>
      <c r="AO30" s="17">
        <f t="shared" si="8"/>
        <v>0</v>
      </c>
      <c r="AP30" s="17">
        <f t="shared" si="9"/>
        <v>1</v>
      </c>
      <c r="AQ30" s="17">
        <f t="shared" si="10"/>
        <v>0</v>
      </c>
      <c r="AR30" s="17">
        <f t="shared" si="11"/>
        <v>0</v>
      </c>
      <c r="AS30" s="17">
        <f t="shared" si="12"/>
        <v>0</v>
      </c>
      <c r="AT30" s="17">
        <f t="shared" si="13"/>
        <v>0</v>
      </c>
      <c r="AU30" s="17">
        <f t="shared" si="14"/>
        <v>0</v>
      </c>
    </row>
    <row r="31" spans="1:47" ht="15.6" x14ac:dyDescent="0.3">
      <c r="A31" s="19" t="s">
        <v>19</v>
      </c>
      <c r="B31" s="25"/>
      <c r="C31" s="3"/>
      <c r="D31" s="3"/>
      <c r="E31" s="25"/>
      <c r="F31" s="25"/>
      <c r="G31" s="3"/>
      <c r="H31" s="3"/>
      <c r="I31" s="3"/>
      <c r="J31" s="25"/>
      <c r="K31" s="25"/>
      <c r="L31" s="25"/>
      <c r="M31" s="25"/>
      <c r="N31" s="3"/>
      <c r="O31" s="23" t="s">
        <v>37</v>
      </c>
      <c r="P31" s="28"/>
      <c r="Q31" s="3"/>
      <c r="R31" s="16" t="s">
        <v>46</v>
      </c>
      <c r="S31" s="26"/>
      <c r="T31" s="25"/>
      <c r="U31" s="3"/>
      <c r="V31" s="3"/>
      <c r="W31" s="3"/>
      <c r="X31" s="3"/>
      <c r="Y31" s="3"/>
      <c r="Z31" s="25"/>
      <c r="AA31" s="25"/>
      <c r="AB31" s="3"/>
      <c r="AC31" s="28"/>
      <c r="AD31" s="28"/>
      <c r="AE31" s="3"/>
      <c r="AF31" s="3"/>
      <c r="AG31" s="17">
        <f t="shared" si="0"/>
        <v>0</v>
      </c>
      <c r="AH31" s="17">
        <f t="shared" si="1"/>
        <v>0</v>
      </c>
      <c r="AI31" s="17">
        <f t="shared" si="2"/>
        <v>0</v>
      </c>
      <c r="AJ31" s="17">
        <f t="shared" si="3"/>
        <v>0</v>
      </c>
      <c r="AK31" s="17">
        <f t="shared" si="4"/>
        <v>1</v>
      </c>
      <c r="AL31" s="17">
        <f t="shared" si="5"/>
        <v>0</v>
      </c>
      <c r="AM31" s="17">
        <f t="shared" si="6"/>
        <v>0</v>
      </c>
      <c r="AN31" s="17">
        <f t="shared" si="7"/>
        <v>0</v>
      </c>
      <c r="AO31" s="17">
        <f t="shared" si="8"/>
        <v>0</v>
      </c>
      <c r="AP31" s="17">
        <f t="shared" si="9"/>
        <v>1</v>
      </c>
      <c r="AQ31" s="17">
        <f t="shared" si="10"/>
        <v>0</v>
      </c>
      <c r="AR31" s="17">
        <f t="shared" si="11"/>
        <v>0</v>
      </c>
      <c r="AS31" s="17">
        <f t="shared" si="12"/>
        <v>0</v>
      </c>
      <c r="AT31" s="17">
        <f t="shared" si="13"/>
        <v>0</v>
      </c>
      <c r="AU31" s="17">
        <f t="shared" si="14"/>
        <v>0</v>
      </c>
    </row>
    <row r="32" spans="1:47" ht="15.6" x14ac:dyDescent="0.3">
      <c r="A32" s="19" t="s">
        <v>20</v>
      </c>
      <c r="B32" s="25"/>
      <c r="C32" s="3"/>
      <c r="D32" s="3"/>
      <c r="E32" s="25"/>
      <c r="F32" s="25"/>
      <c r="G32" s="3"/>
      <c r="H32" s="3"/>
      <c r="I32" s="3"/>
      <c r="J32" s="25"/>
      <c r="K32" s="25"/>
      <c r="L32" s="25"/>
      <c r="M32" s="25"/>
      <c r="N32" s="23" t="s">
        <v>42</v>
      </c>
      <c r="O32" s="23" t="s">
        <v>37</v>
      </c>
      <c r="P32" s="28"/>
      <c r="Q32" s="28"/>
      <c r="R32" s="16" t="s">
        <v>46</v>
      </c>
      <c r="S32" s="25"/>
      <c r="T32" s="25"/>
      <c r="U32" s="3"/>
      <c r="V32" s="3"/>
      <c r="W32" s="3"/>
      <c r="X32" s="28"/>
      <c r="Y32" s="3"/>
      <c r="Z32" s="25"/>
      <c r="AA32" s="25"/>
      <c r="AB32" s="23" t="s">
        <v>42</v>
      </c>
      <c r="AC32" s="3"/>
      <c r="AD32" s="23" t="s">
        <v>43</v>
      </c>
      <c r="AE32" s="3"/>
      <c r="AF32" s="3"/>
      <c r="AG32" s="17">
        <f t="shared" si="0"/>
        <v>0</v>
      </c>
      <c r="AH32" s="17">
        <f t="shared" si="1"/>
        <v>2</v>
      </c>
      <c r="AI32" s="17">
        <f t="shared" si="2"/>
        <v>0</v>
      </c>
      <c r="AJ32" s="17">
        <f t="shared" si="3"/>
        <v>1</v>
      </c>
      <c r="AK32" s="17">
        <f t="shared" si="4"/>
        <v>1</v>
      </c>
      <c r="AL32" s="17">
        <f t="shared" si="5"/>
        <v>0</v>
      </c>
      <c r="AM32" s="17">
        <f t="shared" si="6"/>
        <v>0</v>
      </c>
      <c r="AN32" s="17">
        <f t="shared" si="7"/>
        <v>0</v>
      </c>
      <c r="AO32" s="17">
        <f t="shared" si="8"/>
        <v>0</v>
      </c>
      <c r="AP32" s="17">
        <f t="shared" si="9"/>
        <v>1</v>
      </c>
      <c r="AQ32" s="17">
        <f t="shared" si="10"/>
        <v>0</v>
      </c>
      <c r="AR32" s="17">
        <f t="shared" si="11"/>
        <v>0</v>
      </c>
      <c r="AS32" s="17">
        <f t="shared" si="12"/>
        <v>0</v>
      </c>
      <c r="AT32" s="17">
        <f t="shared" si="13"/>
        <v>0</v>
      </c>
      <c r="AU32" s="17">
        <f t="shared" si="14"/>
        <v>0</v>
      </c>
    </row>
    <row r="33" spans="1:47" ht="15.6" x14ac:dyDescent="0.3">
      <c r="A33" s="19" t="s">
        <v>77</v>
      </c>
      <c r="B33" s="25"/>
      <c r="C33" s="16" t="s">
        <v>61</v>
      </c>
      <c r="D33" s="16" t="s">
        <v>103</v>
      </c>
      <c r="E33" s="25"/>
      <c r="F33" s="25"/>
      <c r="G33" s="3"/>
      <c r="H33" s="3"/>
      <c r="I33" s="3"/>
      <c r="J33" s="25"/>
      <c r="K33" s="25"/>
      <c r="L33" s="25"/>
      <c r="M33" s="25"/>
      <c r="N33" s="3"/>
      <c r="O33" s="23" t="s">
        <v>37</v>
      </c>
      <c r="P33" s="28"/>
      <c r="Q33" s="3"/>
      <c r="R33" s="16" t="s">
        <v>46</v>
      </c>
      <c r="S33" s="26"/>
      <c r="T33" s="25"/>
      <c r="U33" s="3"/>
      <c r="V33" s="3"/>
      <c r="W33" s="16" t="s">
        <v>103</v>
      </c>
      <c r="X33" s="3"/>
      <c r="Y33" s="3"/>
      <c r="Z33" s="25"/>
      <c r="AA33" s="25"/>
      <c r="AB33" s="3"/>
      <c r="AC33" s="28"/>
      <c r="AD33" s="28"/>
      <c r="AE33" s="3"/>
      <c r="AF33" s="3"/>
      <c r="AG33" s="17">
        <f t="shared" si="0"/>
        <v>0</v>
      </c>
      <c r="AH33" s="17">
        <f t="shared" si="1"/>
        <v>0</v>
      </c>
      <c r="AI33" s="17">
        <f t="shared" si="2"/>
        <v>0</v>
      </c>
      <c r="AJ33" s="17">
        <f t="shared" si="3"/>
        <v>0</v>
      </c>
      <c r="AK33" s="17">
        <f t="shared" si="4"/>
        <v>1</v>
      </c>
      <c r="AL33" s="17">
        <f t="shared" si="5"/>
        <v>0</v>
      </c>
      <c r="AM33" s="17">
        <f t="shared" si="6"/>
        <v>0</v>
      </c>
      <c r="AN33" s="17">
        <f t="shared" si="7"/>
        <v>0</v>
      </c>
      <c r="AO33" s="17">
        <f t="shared" si="8"/>
        <v>0</v>
      </c>
      <c r="AP33" s="17">
        <f t="shared" si="9"/>
        <v>1</v>
      </c>
      <c r="AQ33" s="17">
        <f t="shared" si="10"/>
        <v>0</v>
      </c>
      <c r="AR33" s="17">
        <f t="shared" si="11"/>
        <v>0</v>
      </c>
      <c r="AS33" s="17">
        <f t="shared" si="12"/>
        <v>0</v>
      </c>
      <c r="AT33" s="17">
        <f t="shared" si="13"/>
        <v>1</v>
      </c>
      <c r="AU33" s="17">
        <f t="shared" si="14"/>
        <v>0</v>
      </c>
    </row>
    <row r="34" spans="1:47" ht="15.6" x14ac:dyDescent="0.3">
      <c r="A34" s="20" t="s">
        <v>21</v>
      </c>
      <c r="B34" s="25"/>
      <c r="C34" s="3"/>
      <c r="D34" s="3"/>
      <c r="E34" s="25"/>
      <c r="F34" s="25"/>
      <c r="G34" s="3"/>
      <c r="H34" s="16" t="s">
        <v>46</v>
      </c>
      <c r="I34" s="3"/>
      <c r="J34" s="25"/>
      <c r="K34" s="25"/>
      <c r="L34" s="25"/>
      <c r="M34" s="25"/>
      <c r="N34" s="3"/>
      <c r="O34" s="3"/>
      <c r="P34" s="3"/>
      <c r="Q34" s="3"/>
      <c r="R34" s="3"/>
      <c r="S34" s="25"/>
      <c r="T34" s="25"/>
      <c r="U34" s="3"/>
      <c r="V34" s="3"/>
      <c r="W34" s="16" t="s">
        <v>37</v>
      </c>
      <c r="X34" s="3"/>
      <c r="Y34" s="3"/>
      <c r="Z34" s="25"/>
      <c r="AA34" s="25"/>
      <c r="AB34" s="3"/>
      <c r="AC34" s="28"/>
      <c r="AD34" s="3"/>
      <c r="AE34" s="3"/>
      <c r="AF34" s="3"/>
      <c r="AG34" s="17">
        <f t="shared" si="0"/>
        <v>0</v>
      </c>
      <c r="AH34" s="17">
        <f t="shared" si="1"/>
        <v>0</v>
      </c>
      <c r="AI34" s="17">
        <f t="shared" si="2"/>
        <v>0</v>
      </c>
      <c r="AJ34" s="17">
        <f t="shared" si="3"/>
        <v>0</v>
      </c>
      <c r="AK34" s="17">
        <f t="shared" si="4"/>
        <v>1</v>
      </c>
      <c r="AL34" s="17">
        <f t="shared" si="5"/>
        <v>0</v>
      </c>
      <c r="AM34" s="17">
        <f t="shared" si="6"/>
        <v>0</v>
      </c>
      <c r="AN34" s="17">
        <f t="shared" si="7"/>
        <v>0</v>
      </c>
      <c r="AO34" s="17">
        <f t="shared" si="8"/>
        <v>0</v>
      </c>
      <c r="AP34" s="17">
        <f t="shared" si="9"/>
        <v>1</v>
      </c>
      <c r="AQ34" s="17">
        <f t="shared" si="10"/>
        <v>0</v>
      </c>
      <c r="AR34" s="17">
        <f t="shared" si="11"/>
        <v>0</v>
      </c>
      <c r="AS34" s="17">
        <f t="shared" si="12"/>
        <v>0</v>
      </c>
      <c r="AT34" s="17">
        <f t="shared" si="13"/>
        <v>0</v>
      </c>
      <c r="AU34" s="17">
        <f t="shared" si="14"/>
        <v>0</v>
      </c>
    </row>
    <row r="35" spans="1:47" ht="15.6" x14ac:dyDescent="0.3">
      <c r="A35" s="21" t="s">
        <v>22</v>
      </c>
      <c r="B35" s="25"/>
      <c r="C35" s="3"/>
      <c r="D35" s="3"/>
      <c r="E35" s="25"/>
      <c r="F35" s="25"/>
      <c r="G35" s="3"/>
      <c r="H35" s="16" t="s">
        <v>46</v>
      </c>
      <c r="I35" s="3"/>
      <c r="J35" s="25"/>
      <c r="K35" s="25"/>
      <c r="L35" s="25"/>
      <c r="M35" s="25"/>
      <c r="N35" s="3"/>
      <c r="O35" s="28"/>
      <c r="P35" s="28"/>
      <c r="Q35" s="3"/>
      <c r="R35" s="3"/>
      <c r="S35" s="25"/>
      <c r="T35" s="26"/>
      <c r="U35" s="28"/>
      <c r="V35" s="3"/>
      <c r="W35" s="16" t="s">
        <v>37</v>
      </c>
      <c r="X35" s="28"/>
      <c r="Y35" s="16" t="s">
        <v>103</v>
      </c>
      <c r="Z35" s="25"/>
      <c r="AA35" s="26"/>
      <c r="AB35" s="3"/>
      <c r="AC35" s="3"/>
      <c r="AD35" s="3"/>
      <c r="AE35" s="3"/>
      <c r="AF35" s="3"/>
      <c r="AG35" s="17">
        <f t="shared" si="0"/>
        <v>0</v>
      </c>
      <c r="AH35" s="17">
        <f t="shared" si="1"/>
        <v>0</v>
      </c>
      <c r="AI35" s="17">
        <f t="shared" si="2"/>
        <v>0</v>
      </c>
      <c r="AJ35" s="17">
        <f t="shared" si="3"/>
        <v>0</v>
      </c>
      <c r="AK35" s="17">
        <f t="shared" si="4"/>
        <v>1</v>
      </c>
      <c r="AL35" s="17">
        <f t="shared" si="5"/>
        <v>0</v>
      </c>
      <c r="AM35" s="17">
        <f t="shared" si="6"/>
        <v>0</v>
      </c>
      <c r="AN35" s="17">
        <f t="shared" si="7"/>
        <v>0</v>
      </c>
      <c r="AO35" s="17">
        <f t="shared" si="8"/>
        <v>0</v>
      </c>
      <c r="AP35" s="17">
        <f t="shared" si="9"/>
        <v>1</v>
      </c>
      <c r="AQ35" s="17">
        <f t="shared" si="10"/>
        <v>0</v>
      </c>
      <c r="AR35" s="17">
        <f t="shared" si="11"/>
        <v>0</v>
      </c>
      <c r="AS35" s="17">
        <f t="shared" si="12"/>
        <v>0</v>
      </c>
      <c r="AT35" s="17">
        <f t="shared" si="13"/>
        <v>0</v>
      </c>
      <c r="AU35" s="17">
        <f t="shared" si="14"/>
        <v>0</v>
      </c>
    </row>
    <row r="36" spans="1:47" ht="15.6" x14ac:dyDescent="0.3">
      <c r="A36" s="21" t="s">
        <v>23</v>
      </c>
      <c r="B36" s="25"/>
      <c r="C36" s="3"/>
      <c r="D36" s="3"/>
      <c r="E36" s="25"/>
      <c r="F36" s="25"/>
      <c r="G36" s="3"/>
      <c r="H36" s="16" t="s">
        <v>46</v>
      </c>
      <c r="I36" s="3"/>
      <c r="J36" s="25"/>
      <c r="K36" s="25"/>
      <c r="L36" s="25"/>
      <c r="M36" s="25"/>
      <c r="N36" s="28"/>
      <c r="O36" s="3"/>
      <c r="P36" s="3"/>
      <c r="Q36" s="3"/>
      <c r="R36" s="3"/>
      <c r="S36" s="25"/>
      <c r="T36" s="26"/>
      <c r="U36" s="28"/>
      <c r="V36" s="3"/>
      <c r="W36" s="16" t="s">
        <v>37</v>
      </c>
      <c r="X36" s="3"/>
      <c r="Y36" s="16" t="s">
        <v>103</v>
      </c>
      <c r="Z36" s="25"/>
      <c r="AA36" s="26"/>
      <c r="AB36" s="28"/>
      <c r="AC36" s="3"/>
      <c r="AD36" s="3"/>
      <c r="AE36" s="3"/>
      <c r="AF36" s="3"/>
      <c r="AG36" s="17">
        <f t="shared" si="0"/>
        <v>0</v>
      </c>
      <c r="AH36" s="17">
        <f t="shared" si="1"/>
        <v>0</v>
      </c>
      <c r="AI36" s="17">
        <f t="shared" si="2"/>
        <v>0</v>
      </c>
      <c r="AJ36" s="17">
        <f t="shared" si="3"/>
        <v>0</v>
      </c>
      <c r="AK36" s="17">
        <f t="shared" si="4"/>
        <v>1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7">
        <f t="shared" si="8"/>
        <v>0</v>
      </c>
      <c r="AP36" s="17">
        <f t="shared" si="9"/>
        <v>1</v>
      </c>
      <c r="AQ36" s="17">
        <f t="shared" si="10"/>
        <v>0</v>
      </c>
      <c r="AR36" s="17">
        <f t="shared" si="11"/>
        <v>0</v>
      </c>
      <c r="AS36" s="17">
        <f t="shared" si="12"/>
        <v>0</v>
      </c>
      <c r="AT36" s="17">
        <f t="shared" si="13"/>
        <v>0</v>
      </c>
      <c r="AU36" s="17">
        <f t="shared" si="14"/>
        <v>0</v>
      </c>
    </row>
    <row r="37" spans="1:47" ht="15.6" x14ac:dyDescent="0.3">
      <c r="A37" s="21" t="s">
        <v>78</v>
      </c>
      <c r="B37" s="25"/>
      <c r="C37" s="3"/>
      <c r="D37" s="3"/>
      <c r="E37" s="25"/>
      <c r="F37" s="25"/>
      <c r="G37" s="3"/>
      <c r="H37" s="16" t="s">
        <v>46</v>
      </c>
      <c r="I37" s="3"/>
      <c r="J37" s="25"/>
      <c r="K37" s="25"/>
      <c r="L37" s="25"/>
      <c r="M37" s="25"/>
      <c r="N37" s="3"/>
      <c r="O37" s="28"/>
      <c r="P37" s="28"/>
      <c r="Q37" s="3"/>
      <c r="R37" s="3"/>
      <c r="S37" s="25"/>
      <c r="T37" s="26"/>
      <c r="U37" s="16" t="s">
        <v>103</v>
      </c>
      <c r="V37" s="3"/>
      <c r="W37" s="16" t="s">
        <v>37</v>
      </c>
      <c r="X37" s="28"/>
      <c r="Y37" s="3"/>
      <c r="Z37" s="26"/>
      <c r="AA37" s="26"/>
      <c r="AB37" s="3"/>
      <c r="AC37" s="16" t="s">
        <v>103</v>
      </c>
      <c r="AD37" s="3"/>
      <c r="AE37" s="3"/>
      <c r="AF37" s="3"/>
      <c r="AG37" s="17">
        <f t="shared" si="0"/>
        <v>0</v>
      </c>
      <c r="AH37" s="17">
        <f t="shared" si="1"/>
        <v>0</v>
      </c>
      <c r="AI37" s="17">
        <f t="shared" si="2"/>
        <v>0</v>
      </c>
      <c r="AJ37" s="17">
        <f t="shared" si="3"/>
        <v>0</v>
      </c>
      <c r="AK37" s="17">
        <f t="shared" si="4"/>
        <v>1</v>
      </c>
      <c r="AL37" s="17">
        <f t="shared" si="5"/>
        <v>0</v>
      </c>
      <c r="AM37" s="17">
        <f t="shared" si="6"/>
        <v>0</v>
      </c>
      <c r="AN37" s="17">
        <f t="shared" si="7"/>
        <v>0</v>
      </c>
      <c r="AO37" s="17">
        <f t="shared" si="8"/>
        <v>0</v>
      </c>
      <c r="AP37" s="17">
        <f t="shared" si="9"/>
        <v>1</v>
      </c>
      <c r="AQ37" s="17">
        <f t="shared" si="10"/>
        <v>0</v>
      </c>
      <c r="AR37" s="17">
        <f t="shared" si="11"/>
        <v>0</v>
      </c>
      <c r="AS37" s="17">
        <f t="shared" si="12"/>
        <v>0</v>
      </c>
      <c r="AT37" s="17">
        <f t="shared" si="13"/>
        <v>0</v>
      </c>
      <c r="AU37" s="17">
        <f t="shared" si="14"/>
        <v>0</v>
      </c>
    </row>
    <row r="38" spans="1:47" ht="15.6" x14ac:dyDescent="0.3">
      <c r="A38" s="21" t="s">
        <v>79</v>
      </c>
      <c r="B38" s="25"/>
      <c r="C38" s="16" t="s">
        <v>43</v>
      </c>
      <c r="D38" s="3"/>
      <c r="E38" s="25"/>
      <c r="F38" s="25"/>
      <c r="G38" s="3"/>
      <c r="H38" s="16" t="s">
        <v>46</v>
      </c>
      <c r="I38" s="3"/>
      <c r="J38" s="25"/>
      <c r="K38" s="25"/>
      <c r="L38" s="25"/>
      <c r="M38" s="25"/>
      <c r="N38" s="28"/>
      <c r="O38" s="16" t="s">
        <v>43</v>
      </c>
      <c r="P38" s="3"/>
      <c r="Q38" s="3"/>
      <c r="R38" s="3"/>
      <c r="S38" s="25"/>
      <c r="T38" s="26"/>
      <c r="U38" s="28"/>
      <c r="V38" s="28"/>
      <c r="W38" s="16" t="s">
        <v>37</v>
      </c>
      <c r="X38" s="3"/>
      <c r="Y38" s="3"/>
      <c r="Z38" s="25"/>
      <c r="AA38" s="26"/>
      <c r="AB38" s="16" t="s">
        <v>42</v>
      </c>
      <c r="AC38" s="3"/>
      <c r="AD38" s="3"/>
      <c r="AE38" s="3"/>
      <c r="AF38" s="3"/>
      <c r="AG38" s="17">
        <f t="shared" si="0"/>
        <v>0</v>
      </c>
      <c r="AH38" s="17">
        <f t="shared" si="1"/>
        <v>1</v>
      </c>
      <c r="AI38" s="17">
        <f t="shared" si="2"/>
        <v>0</v>
      </c>
      <c r="AJ38" s="17">
        <f t="shared" si="3"/>
        <v>2</v>
      </c>
      <c r="AK38" s="17">
        <f t="shared" si="4"/>
        <v>1</v>
      </c>
      <c r="AL38" s="17">
        <f t="shared" si="5"/>
        <v>0</v>
      </c>
      <c r="AM38" s="17">
        <f t="shared" si="6"/>
        <v>0</v>
      </c>
      <c r="AN38" s="17">
        <f t="shared" si="7"/>
        <v>0</v>
      </c>
      <c r="AO38" s="17">
        <f t="shared" si="8"/>
        <v>0</v>
      </c>
      <c r="AP38" s="17">
        <f t="shared" si="9"/>
        <v>1</v>
      </c>
      <c r="AQ38" s="17">
        <f t="shared" si="10"/>
        <v>0</v>
      </c>
      <c r="AR38" s="17">
        <f t="shared" si="11"/>
        <v>0</v>
      </c>
      <c r="AS38" s="17">
        <f t="shared" si="12"/>
        <v>0</v>
      </c>
      <c r="AT38" s="17">
        <f t="shared" si="13"/>
        <v>0</v>
      </c>
      <c r="AU38" s="17">
        <f t="shared" si="14"/>
        <v>0</v>
      </c>
    </row>
    <row r="39" spans="1:47" ht="15.6" x14ac:dyDescent="0.3">
      <c r="A39" s="21" t="s">
        <v>24</v>
      </c>
      <c r="B39" s="25"/>
      <c r="C39" s="3"/>
      <c r="D39" s="3"/>
      <c r="E39" s="25"/>
      <c r="F39" s="25"/>
      <c r="G39" s="3"/>
      <c r="H39" s="3"/>
      <c r="I39" s="16" t="s">
        <v>42</v>
      </c>
      <c r="J39" s="25"/>
      <c r="K39" s="25"/>
      <c r="L39" s="25"/>
      <c r="M39" s="25"/>
      <c r="N39" s="29"/>
      <c r="O39" s="3"/>
      <c r="P39" s="3"/>
      <c r="Q39" s="3"/>
      <c r="R39" s="3"/>
      <c r="S39" s="25"/>
      <c r="T39" s="25"/>
      <c r="U39" s="28"/>
      <c r="V39" s="3"/>
      <c r="W39" s="28"/>
      <c r="X39" s="3"/>
      <c r="Y39" s="3"/>
      <c r="Z39" s="25"/>
      <c r="AA39" s="26"/>
      <c r="AB39" s="3"/>
      <c r="AC39" s="3"/>
      <c r="AD39" s="28"/>
      <c r="AE39" s="3"/>
      <c r="AF39" s="3"/>
      <c r="AG39" s="17">
        <f t="shared" si="0"/>
        <v>0</v>
      </c>
      <c r="AH39" s="17">
        <f t="shared" si="1"/>
        <v>1</v>
      </c>
      <c r="AI39" s="17">
        <f t="shared" si="2"/>
        <v>0</v>
      </c>
      <c r="AJ39" s="17">
        <f t="shared" si="3"/>
        <v>0</v>
      </c>
      <c r="AK39" s="17">
        <f t="shared" si="4"/>
        <v>0</v>
      </c>
      <c r="AL39" s="17">
        <f t="shared" si="5"/>
        <v>0</v>
      </c>
      <c r="AM39" s="17">
        <f t="shared" si="6"/>
        <v>0</v>
      </c>
      <c r="AN39" s="17">
        <f t="shared" si="7"/>
        <v>0</v>
      </c>
      <c r="AO39" s="17">
        <f t="shared" si="8"/>
        <v>0</v>
      </c>
      <c r="AP39" s="17">
        <f t="shared" si="9"/>
        <v>0</v>
      </c>
      <c r="AQ39" s="17">
        <f t="shared" si="10"/>
        <v>0</v>
      </c>
      <c r="AR39" s="17">
        <f t="shared" si="11"/>
        <v>0</v>
      </c>
      <c r="AS39" s="17">
        <f t="shared" si="12"/>
        <v>0</v>
      </c>
      <c r="AT39" s="17">
        <f t="shared" si="13"/>
        <v>0</v>
      </c>
      <c r="AU39" s="17">
        <f t="shared" si="14"/>
        <v>0</v>
      </c>
    </row>
    <row r="40" spans="1:47" ht="15.6" x14ac:dyDescent="0.3">
      <c r="A40" s="21" t="s">
        <v>25</v>
      </c>
      <c r="B40" s="25"/>
      <c r="C40" s="16" t="s">
        <v>103</v>
      </c>
      <c r="D40" s="3"/>
      <c r="E40" s="25"/>
      <c r="F40" s="25"/>
      <c r="G40" s="3"/>
      <c r="H40" s="3"/>
      <c r="I40" s="3"/>
      <c r="J40" s="26"/>
      <c r="K40" s="26"/>
      <c r="L40" s="25"/>
      <c r="M40" s="26"/>
      <c r="N40" s="3"/>
      <c r="O40" s="3"/>
      <c r="P40" s="3"/>
      <c r="Q40" s="3"/>
      <c r="R40" s="3"/>
      <c r="S40" s="25"/>
      <c r="T40" s="25"/>
      <c r="U40" s="28"/>
      <c r="V40" s="3"/>
      <c r="W40" s="28"/>
      <c r="X40" s="28"/>
      <c r="Y40" s="3"/>
      <c r="Z40" s="25"/>
      <c r="AA40" s="26"/>
      <c r="AB40" s="3"/>
      <c r="AC40" s="3"/>
      <c r="AD40" s="3"/>
      <c r="AE40" s="3"/>
      <c r="AF40" s="3"/>
      <c r="AG40" s="17">
        <f t="shared" si="0"/>
        <v>0</v>
      </c>
      <c r="AH40" s="17">
        <f t="shared" si="1"/>
        <v>0</v>
      </c>
      <c r="AI40" s="17">
        <f t="shared" si="2"/>
        <v>0</v>
      </c>
      <c r="AJ40" s="17">
        <f t="shared" si="3"/>
        <v>0</v>
      </c>
      <c r="AK40" s="17">
        <f t="shared" si="4"/>
        <v>0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7">
        <f t="shared" si="8"/>
        <v>0</v>
      </c>
      <c r="AP40" s="17">
        <f t="shared" si="9"/>
        <v>0</v>
      </c>
      <c r="AQ40" s="17">
        <f t="shared" si="10"/>
        <v>0</v>
      </c>
      <c r="AR40" s="17">
        <f t="shared" si="11"/>
        <v>0</v>
      </c>
      <c r="AS40" s="17">
        <f t="shared" si="12"/>
        <v>0</v>
      </c>
      <c r="AT40" s="17">
        <f t="shared" si="13"/>
        <v>0</v>
      </c>
      <c r="AU40" s="17">
        <f t="shared" si="14"/>
        <v>0</v>
      </c>
    </row>
    <row r="41" spans="1:47" ht="15.6" x14ac:dyDescent="0.3">
      <c r="A41" s="21" t="s">
        <v>26</v>
      </c>
      <c r="B41" s="25"/>
      <c r="C41" s="3"/>
      <c r="D41" s="3"/>
      <c r="E41" s="25"/>
      <c r="F41" s="25"/>
      <c r="G41" s="3"/>
      <c r="H41" s="3"/>
      <c r="I41" s="16" t="s">
        <v>42</v>
      </c>
      <c r="J41" s="26"/>
      <c r="K41" s="26"/>
      <c r="L41" s="25"/>
      <c r="M41" s="26"/>
      <c r="N41" s="3"/>
      <c r="O41" s="3"/>
      <c r="P41" s="3"/>
      <c r="Q41" s="3"/>
      <c r="R41" s="3"/>
      <c r="S41" s="25"/>
      <c r="T41" s="25"/>
      <c r="U41" s="3"/>
      <c r="V41" s="3"/>
      <c r="W41" s="28"/>
      <c r="X41" s="28"/>
      <c r="Y41" s="3"/>
      <c r="Z41" s="25"/>
      <c r="AA41" s="26"/>
      <c r="AB41" s="28"/>
      <c r="AC41" s="3"/>
      <c r="AD41" s="3"/>
      <c r="AE41" s="3"/>
      <c r="AF41" s="3"/>
      <c r="AG41" s="17">
        <f t="shared" si="0"/>
        <v>0</v>
      </c>
      <c r="AH41" s="17">
        <f t="shared" si="1"/>
        <v>1</v>
      </c>
      <c r="AI41" s="17">
        <f t="shared" si="2"/>
        <v>0</v>
      </c>
      <c r="AJ41" s="17">
        <f t="shared" si="3"/>
        <v>0</v>
      </c>
      <c r="AK41" s="17">
        <f t="shared" si="4"/>
        <v>0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7">
        <f t="shared" si="8"/>
        <v>0</v>
      </c>
      <c r="AP41" s="17">
        <f t="shared" si="9"/>
        <v>0</v>
      </c>
      <c r="AQ41" s="17">
        <f t="shared" si="10"/>
        <v>0</v>
      </c>
      <c r="AR41" s="17">
        <f t="shared" si="11"/>
        <v>0</v>
      </c>
      <c r="AS41" s="17">
        <f t="shared" si="12"/>
        <v>0</v>
      </c>
      <c r="AT41" s="17">
        <f t="shared" si="13"/>
        <v>0</v>
      </c>
      <c r="AU41" s="17">
        <f t="shared" si="14"/>
        <v>0</v>
      </c>
    </row>
    <row r="42" spans="1:47" ht="15.6" x14ac:dyDescent="0.3">
      <c r="A42" s="21" t="s">
        <v>80</v>
      </c>
      <c r="B42" s="25"/>
      <c r="C42" s="3"/>
      <c r="D42" s="3"/>
      <c r="E42" s="25"/>
      <c r="F42" s="25"/>
      <c r="G42" s="3"/>
      <c r="H42" s="3"/>
      <c r="I42" s="3"/>
      <c r="J42" s="26"/>
      <c r="K42" s="26"/>
      <c r="L42" s="25"/>
      <c r="M42" s="26"/>
      <c r="N42" s="3"/>
      <c r="O42" s="3"/>
      <c r="P42" s="3"/>
      <c r="Q42" s="3"/>
      <c r="R42" s="3"/>
      <c r="S42" s="25"/>
      <c r="T42" s="25"/>
      <c r="U42" s="3"/>
      <c r="V42" s="3"/>
      <c r="W42" s="28"/>
      <c r="X42" s="28"/>
      <c r="Y42" s="3"/>
      <c r="Z42" s="25"/>
      <c r="AA42" s="26"/>
      <c r="AB42" s="28"/>
      <c r="AC42" s="3"/>
      <c r="AD42" s="3"/>
      <c r="AE42" s="3"/>
      <c r="AF42" s="3"/>
      <c r="AG42" s="17">
        <f>COUNTIF(B42:AF42,"Р")+1</f>
        <v>1</v>
      </c>
      <c r="AH42" s="17">
        <f t="shared" si="1"/>
        <v>0</v>
      </c>
      <c r="AI42" s="17">
        <f t="shared" si="2"/>
        <v>0</v>
      </c>
      <c r="AJ42" s="17">
        <f t="shared" si="3"/>
        <v>0</v>
      </c>
      <c r="AK42" s="17">
        <f>COUNTIF(B42:AF42,"Ф")+1</f>
        <v>1</v>
      </c>
      <c r="AL42" s="17">
        <f t="shared" si="5"/>
        <v>0</v>
      </c>
      <c r="AM42" s="17">
        <f t="shared" si="6"/>
        <v>0</v>
      </c>
      <c r="AN42" s="17">
        <f t="shared" si="7"/>
        <v>0</v>
      </c>
      <c r="AO42" s="17">
        <f t="shared" si="8"/>
        <v>0</v>
      </c>
      <c r="AP42" s="17">
        <f t="shared" si="9"/>
        <v>0</v>
      </c>
      <c r="AQ42" s="17">
        <f t="shared" si="10"/>
        <v>0</v>
      </c>
      <c r="AR42" s="17">
        <f t="shared" si="11"/>
        <v>0</v>
      </c>
      <c r="AS42" s="17">
        <f t="shared" si="12"/>
        <v>0</v>
      </c>
      <c r="AT42" s="17">
        <f t="shared" si="13"/>
        <v>0</v>
      </c>
      <c r="AU42" s="17">
        <f t="shared" si="14"/>
        <v>0</v>
      </c>
    </row>
    <row r="43" spans="1:47" ht="15.6" x14ac:dyDescent="0.3">
      <c r="A43" s="21" t="s">
        <v>81</v>
      </c>
      <c r="B43" s="25"/>
      <c r="C43" s="3"/>
      <c r="D43" s="3"/>
      <c r="E43" s="25"/>
      <c r="F43" s="25"/>
      <c r="G43" s="3"/>
      <c r="H43" s="16" t="s">
        <v>63</v>
      </c>
      <c r="I43" s="3"/>
      <c r="J43" s="25"/>
      <c r="K43" s="25"/>
      <c r="L43" s="25"/>
      <c r="M43" s="26"/>
      <c r="N43" s="28"/>
      <c r="O43" s="16" t="s">
        <v>89</v>
      </c>
      <c r="P43" s="28"/>
      <c r="Q43" s="36" t="s">
        <v>42</v>
      </c>
      <c r="R43" s="3"/>
      <c r="S43" s="25"/>
      <c r="T43" s="25"/>
      <c r="U43" s="28"/>
      <c r="V43" s="3"/>
      <c r="W43" s="28"/>
      <c r="X43" s="28"/>
      <c r="Y43" s="36" t="s">
        <v>43</v>
      </c>
      <c r="Z43" s="25"/>
      <c r="AA43" s="26"/>
      <c r="AB43" s="3"/>
      <c r="AC43" s="3"/>
      <c r="AD43" s="3"/>
      <c r="AE43" s="3"/>
      <c r="AF43" s="3"/>
      <c r="AG43" s="17">
        <f t="shared" si="0"/>
        <v>0</v>
      </c>
      <c r="AH43" s="17">
        <f t="shared" si="1"/>
        <v>1</v>
      </c>
      <c r="AI43" s="17">
        <f t="shared" si="2"/>
        <v>0</v>
      </c>
      <c r="AJ43" s="17">
        <f t="shared" si="3"/>
        <v>1</v>
      </c>
      <c r="AK43" s="17">
        <f t="shared" si="4"/>
        <v>0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7">
        <f t="shared" si="8"/>
        <v>0</v>
      </c>
      <c r="AP43" s="17">
        <f t="shared" si="9"/>
        <v>0</v>
      </c>
      <c r="AQ43" s="17">
        <f t="shared" si="10"/>
        <v>0</v>
      </c>
      <c r="AR43" s="17">
        <f t="shared" si="11"/>
        <v>0</v>
      </c>
      <c r="AS43" s="17">
        <f t="shared" si="12"/>
        <v>0</v>
      </c>
      <c r="AT43" s="17">
        <f t="shared" si="13"/>
        <v>0</v>
      </c>
      <c r="AU43" s="17">
        <f t="shared" si="14"/>
        <v>1</v>
      </c>
    </row>
    <row r="44" spans="1:47" ht="15.6" x14ac:dyDescent="0.3">
      <c r="A44" s="21" t="s">
        <v>82</v>
      </c>
      <c r="B44" s="25"/>
      <c r="C44" s="3"/>
      <c r="D44" s="3"/>
      <c r="E44" s="25"/>
      <c r="F44" s="25"/>
      <c r="G44" s="3"/>
      <c r="H44" s="3"/>
      <c r="I44" s="3"/>
      <c r="J44" s="25"/>
      <c r="K44" s="25"/>
      <c r="L44" s="25"/>
      <c r="M44" s="26"/>
      <c r="N44" s="28"/>
      <c r="O44" s="16" t="s">
        <v>42</v>
      </c>
      <c r="P44" s="28"/>
      <c r="Q44" s="37"/>
      <c r="R44" s="3"/>
      <c r="S44" s="25"/>
      <c r="T44" s="25"/>
      <c r="U44" s="28"/>
      <c r="V44" s="3"/>
      <c r="W44" s="28"/>
      <c r="X44" s="28"/>
      <c r="Y44" s="37"/>
      <c r="Z44" s="25"/>
      <c r="AA44" s="26"/>
      <c r="AB44" s="3"/>
      <c r="AC44" s="3"/>
      <c r="AD44" s="3"/>
      <c r="AE44" s="3"/>
      <c r="AF44" s="3"/>
      <c r="AG44" s="17">
        <f t="shared" si="0"/>
        <v>0</v>
      </c>
      <c r="AH44" s="17">
        <f t="shared" si="1"/>
        <v>1</v>
      </c>
      <c r="AI44" s="17">
        <f t="shared" si="2"/>
        <v>0</v>
      </c>
      <c r="AJ44" s="17">
        <f t="shared" si="3"/>
        <v>0</v>
      </c>
      <c r="AK44" s="17">
        <f t="shared" si="4"/>
        <v>0</v>
      </c>
      <c r="AL44" s="17">
        <f t="shared" si="5"/>
        <v>0</v>
      </c>
      <c r="AM44" s="17">
        <f t="shared" si="6"/>
        <v>0</v>
      </c>
      <c r="AN44" s="17">
        <f t="shared" si="7"/>
        <v>0</v>
      </c>
      <c r="AO44" s="17">
        <f t="shared" si="8"/>
        <v>0</v>
      </c>
      <c r="AP44" s="17">
        <f t="shared" si="9"/>
        <v>0</v>
      </c>
      <c r="AQ44" s="17">
        <f t="shared" si="10"/>
        <v>0</v>
      </c>
      <c r="AR44" s="17">
        <f t="shared" si="11"/>
        <v>0</v>
      </c>
      <c r="AS44" s="17">
        <f t="shared" si="12"/>
        <v>0</v>
      </c>
      <c r="AT44" s="17">
        <f t="shared" si="13"/>
        <v>0</v>
      </c>
      <c r="AU44" s="17">
        <f t="shared" si="14"/>
        <v>0</v>
      </c>
    </row>
    <row r="45" spans="1:47" ht="15.6" x14ac:dyDescent="0.3">
      <c r="A45" s="21" t="s">
        <v>83</v>
      </c>
      <c r="B45" s="25"/>
      <c r="C45" s="3"/>
      <c r="D45" s="3"/>
      <c r="E45" s="25"/>
      <c r="F45" s="25"/>
      <c r="G45" s="3"/>
      <c r="H45" s="3"/>
      <c r="I45" s="3"/>
      <c r="J45" s="25"/>
      <c r="K45" s="25"/>
      <c r="L45" s="25"/>
      <c r="M45" s="26"/>
      <c r="N45" s="16" t="s">
        <v>38</v>
      </c>
      <c r="O45" s="16" t="s">
        <v>37</v>
      </c>
      <c r="P45" s="39" t="s">
        <v>43</v>
      </c>
      <c r="Q45" s="36" t="s">
        <v>42</v>
      </c>
      <c r="R45" s="3"/>
      <c r="S45" s="25"/>
      <c r="T45" s="25"/>
      <c r="U45" s="3"/>
      <c r="V45" s="3"/>
      <c r="W45" s="28"/>
      <c r="X45" s="28"/>
      <c r="Y45" s="3"/>
      <c r="Z45" s="25"/>
      <c r="AA45" s="26"/>
      <c r="AB45" s="3"/>
      <c r="AC45" s="3"/>
      <c r="AD45" s="3"/>
      <c r="AE45" s="3"/>
      <c r="AF45" s="3"/>
      <c r="AG45" s="17">
        <f t="shared" si="0"/>
        <v>0</v>
      </c>
      <c r="AH45" s="17">
        <f t="shared" si="1"/>
        <v>1</v>
      </c>
      <c r="AI45" s="17">
        <f t="shared" si="2"/>
        <v>0</v>
      </c>
      <c r="AJ45" s="17">
        <f t="shared" si="3"/>
        <v>1</v>
      </c>
      <c r="AK45" s="17">
        <f t="shared" si="4"/>
        <v>1</v>
      </c>
      <c r="AL45" s="17">
        <f t="shared" si="5"/>
        <v>1</v>
      </c>
      <c r="AM45" s="17">
        <f t="shared" si="6"/>
        <v>0</v>
      </c>
      <c r="AN45" s="17">
        <f t="shared" si="7"/>
        <v>0</v>
      </c>
      <c r="AO45" s="17">
        <f t="shared" si="8"/>
        <v>0</v>
      </c>
      <c r="AP45" s="17">
        <f t="shared" si="9"/>
        <v>0</v>
      </c>
      <c r="AQ45" s="17">
        <f t="shared" si="10"/>
        <v>0</v>
      </c>
      <c r="AR45" s="17">
        <f t="shared" si="11"/>
        <v>0</v>
      </c>
      <c r="AS45" s="17">
        <f t="shared" si="12"/>
        <v>0</v>
      </c>
      <c r="AT45" s="17">
        <f t="shared" si="13"/>
        <v>0</v>
      </c>
      <c r="AU45" s="17">
        <f t="shared" si="14"/>
        <v>0</v>
      </c>
    </row>
    <row r="46" spans="1:47" ht="15.6" x14ac:dyDescent="0.3">
      <c r="A46" s="21" t="s">
        <v>84</v>
      </c>
      <c r="B46" s="25"/>
      <c r="C46" s="3"/>
      <c r="D46" s="3"/>
      <c r="E46" s="25"/>
      <c r="F46" s="25"/>
      <c r="G46" s="3"/>
      <c r="H46" s="16" t="s">
        <v>63</v>
      </c>
      <c r="I46" s="3"/>
      <c r="J46" s="25"/>
      <c r="K46" s="25"/>
      <c r="L46" s="25"/>
      <c r="M46" s="26"/>
      <c r="N46" s="28"/>
      <c r="O46" s="16" t="s">
        <v>37</v>
      </c>
      <c r="P46" s="40"/>
      <c r="Q46" s="37"/>
      <c r="R46" s="3"/>
      <c r="S46" s="25"/>
      <c r="T46" s="25"/>
      <c r="U46" s="28"/>
      <c r="V46" s="3"/>
      <c r="W46" s="28"/>
      <c r="X46" s="28"/>
      <c r="Y46" s="3"/>
      <c r="Z46" s="25"/>
      <c r="AA46" s="26"/>
      <c r="AB46" s="3"/>
      <c r="AC46" s="3"/>
      <c r="AD46" s="3"/>
      <c r="AE46" s="3"/>
      <c r="AF46" s="3"/>
      <c r="AG46" s="17">
        <f t="shared" si="0"/>
        <v>0</v>
      </c>
      <c r="AH46" s="17">
        <f t="shared" si="1"/>
        <v>0</v>
      </c>
      <c r="AI46" s="17">
        <f t="shared" si="2"/>
        <v>0</v>
      </c>
      <c r="AJ46" s="17">
        <f t="shared" si="3"/>
        <v>0</v>
      </c>
      <c r="AK46" s="17">
        <f t="shared" si="4"/>
        <v>1</v>
      </c>
      <c r="AL46" s="17">
        <f t="shared" si="5"/>
        <v>0</v>
      </c>
      <c r="AM46" s="17">
        <f t="shared" si="6"/>
        <v>0</v>
      </c>
      <c r="AN46" s="17">
        <f t="shared" si="7"/>
        <v>0</v>
      </c>
      <c r="AO46" s="17">
        <f t="shared" si="8"/>
        <v>0</v>
      </c>
      <c r="AP46" s="17">
        <f t="shared" si="9"/>
        <v>0</v>
      </c>
      <c r="AQ46" s="17">
        <f t="shared" si="10"/>
        <v>0</v>
      </c>
      <c r="AR46" s="17">
        <f t="shared" si="11"/>
        <v>0</v>
      </c>
      <c r="AS46" s="17">
        <f t="shared" si="12"/>
        <v>0</v>
      </c>
      <c r="AT46" s="17">
        <f t="shared" si="13"/>
        <v>0</v>
      </c>
      <c r="AU46" s="17">
        <f t="shared" si="14"/>
        <v>1</v>
      </c>
    </row>
    <row r="47" spans="1:47" ht="15.6" x14ac:dyDescent="0.3">
      <c r="A47" s="21" t="s">
        <v>85</v>
      </c>
      <c r="B47" s="25"/>
      <c r="C47" s="3"/>
      <c r="D47" s="3"/>
      <c r="E47" s="25"/>
      <c r="F47" s="25"/>
      <c r="G47" s="3"/>
      <c r="H47" s="3"/>
      <c r="I47" s="3"/>
      <c r="J47" s="25"/>
      <c r="K47" s="26"/>
      <c r="L47" s="26"/>
      <c r="M47" s="25"/>
      <c r="N47" s="16" t="s">
        <v>104</v>
      </c>
      <c r="O47" s="28"/>
      <c r="P47" s="3"/>
      <c r="Q47" s="3"/>
      <c r="R47" s="3"/>
      <c r="S47" s="25"/>
      <c r="T47" s="25"/>
      <c r="U47" s="3"/>
      <c r="V47" s="3"/>
      <c r="W47" s="3"/>
      <c r="X47" s="3"/>
      <c r="Y47" s="3"/>
      <c r="Z47" s="25"/>
      <c r="AA47" s="26"/>
      <c r="AB47" s="3"/>
      <c r="AC47" s="3"/>
      <c r="AD47" s="28"/>
      <c r="AE47" s="3"/>
      <c r="AF47" s="3"/>
      <c r="AG47" s="17">
        <f t="shared" si="0"/>
        <v>0</v>
      </c>
      <c r="AH47" s="17">
        <f t="shared" si="1"/>
        <v>0</v>
      </c>
      <c r="AI47" s="17">
        <f t="shared" si="2"/>
        <v>0</v>
      </c>
      <c r="AJ47" s="17">
        <f t="shared" si="3"/>
        <v>0</v>
      </c>
      <c r="AK47" s="17">
        <f t="shared" si="4"/>
        <v>0</v>
      </c>
      <c r="AL47" s="17">
        <f t="shared" si="5"/>
        <v>0</v>
      </c>
      <c r="AM47" s="17">
        <f t="shared" si="6"/>
        <v>0</v>
      </c>
      <c r="AN47" s="17">
        <f t="shared" si="7"/>
        <v>0</v>
      </c>
      <c r="AO47" s="17">
        <f t="shared" si="8"/>
        <v>0</v>
      </c>
      <c r="AP47" s="17">
        <f t="shared" si="9"/>
        <v>0</v>
      </c>
      <c r="AQ47" s="17">
        <f t="shared" si="10"/>
        <v>0</v>
      </c>
      <c r="AR47" s="17">
        <f t="shared" si="11"/>
        <v>0</v>
      </c>
      <c r="AS47" s="17">
        <f t="shared" si="12"/>
        <v>0</v>
      </c>
      <c r="AT47" s="17">
        <f t="shared" si="13"/>
        <v>0</v>
      </c>
      <c r="AU47" s="17">
        <f t="shared" si="14"/>
        <v>0</v>
      </c>
    </row>
    <row r="48" spans="1:47" ht="15.6" x14ac:dyDescent="0.3">
      <c r="A48" s="19" t="s">
        <v>86</v>
      </c>
      <c r="B48" s="25"/>
      <c r="C48" s="3"/>
      <c r="D48" s="3"/>
      <c r="E48" s="25"/>
      <c r="F48" s="25"/>
      <c r="G48" s="3"/>
      <c r="H48" s="16" t="s">
        <v>105</v>
      </c>
      <c r="I48" s="3"/>
      <c r="J48" s="25"/>
      <c r="K48" s="25"/>
      <c r="L48" s="26"/>
      <c r="M48" s="26"/>
      <c r="N48" s="16" t="s">
        <v>103</v>
      </c>
      <c r="O48" s="3"/>
      <c r="P48" s="28"/>
      <c r="Q48" s="3"/>
      <c r="R48" s="3"/>
      <c r="S48" s="25"/>
      <c r="T48" s="25"/>
      <c r="U48" s="3"/>
      <c r="V48" s="3"/>
      <c r="W48" s="16" t="s">
        <v>32</v>
      </c>
      <c r="X48" s="3"/>
      <c r="Y48" s="3"/>
      <c r="Z48" s="25"/>
      <c r="AA48" s="25"/>
      <c r="AB48" s="3"/>
      <c r="AC48" s="3"/>
      <c r="AD48" s="3"/>
      <c r="AE48" s="3"/>
      <c r="AF48" s="3"/>
      <c r="AG48" s="17">
        <f t="shared" si="0"/>
        <v>0</v>
      </c>
      <c r="AH48" s="17">
        <f t="shared" si="1"/>
        <v>0</v>
      </c>
      <c r="AI48" s="17">
        <f t="shared" si="2"/>
        <v>1</v>
      </c>
      <c r="AJ48" s="17">
        <f t="shared" si="3"/>
        <v>0</v>
      </c>
      <c r="AK48" s="17">
        <f t="shared" si="4"/>
        <v>0</v>
      </c>
      <c r="AL48" s="17">
        <f t="shared" si="5"/>
        <v>0</v>
      </c>
      <c r="AM48" s="17">
        <f t="shared" si="6"/>
        <v>0</v>
      </c>
      <c r="AN48" s="17">
        <f t="shared" si="7"/>
        <v>0</v>
      </c>
      <c r="AO48" s="17">
        <f t="shared" si="8"/>
        <v>0</v>
      </c>
      <c r="AP48" s="17">
        <f t="shared" si="9"/>
        <v>0</v>
      </c>
      <c r="AQ48" s="17">
        <f t="shared" si="10"/>
        <v>0</v>
      </c>
      <c r="AR48" s="17">
        <f t="shared" si="11"/>
        <v>0</v>
      </c>
      <c r="AS48" s="17">
        <f t="shared" si="12"/>
        <v>0</v>
      </c>
      <c r="AT48" s="17">
        <f t="shared" si="13"/>
        <v>0</v>
      </c>
      <c r="AU48" s="17">
        <f t="shared" si="14"/>
        <v>0</v>
      </c>
    </row>
    <row r="49" spans="1:47" ht="15.6" x14ac:dyDescent="0.3">
      <c r="A49" s="21" t="s">
        <v>87</v>
      </c>
      <c r="B49" s="25"/>
      <c r="C49" s="3"/>
      <c r="D49" s="3"/>
      <c r="E49" s="25"/>
      <c r="F49" s="25"/>
      <c r="G49" s="3"/>
      <c r="H49" s="16" t="s">
        <v>105</v>
      </c>
      <c r="I49" s="3"/>
      <c r="J49" s="25"/>
      <c r="K49" s="26"/>
      <c r="L49" s="25"/>
      <c r="M49" s="25"/>
      <c r="N49" s="28"/>
      <c r="O49" s="28"/>
      <c r="P49" s="3"/>
      <c r="Q49" s="3"/>
      <c r="R49" s="3"/>
      <c r="S49" s="25"/>
      <c r="T49" s="25"/>
      <c r="U49" s="3"/>
      <c r="V49" s="3"/>
      <c r="W49" s="3"/>
      <c r="X49" s="3"/>
      <c r="Y49" s="3"/>
      <c r="Z49" s="25"/>
      <c r="AA49" s="26"/>
      <c r="AB49" s="3"/>
      <c r="AC49" s="3"/>
      <c r="AD49" s="28"/>
      <c r="AE49" s="3"/>
      <c r="AF49" s="3"/>
      <c r="AG49" s="17">
        <f t="shared" si="0"/>
        <v>0</v>
      </c>
      <c r="AH49" s="17">
        <f t="shared" si="1"/>
        <v>0</v>
      </c>
      <c r="AI49" s="17">
        <f t="shared" si="2"/>
        <v>0</v>
      </c>
      <c r="AJ49" s="17">
        <f t="shared" si="3"/>
        <v>0</v>
      </c>
      <c r="AK49" s="17">
        <f t="shared" si="4"/>
        <v>0</v>
      </c>
      <c r="AL49" s="17">
        <f t="shared" si="5"/>
        <v>0</v>
      </c>
      <c r="AM49" s="17">
        <f t="shared" si="6"/>
        <v>0</v>
      </c>
      <c r="AN49" s="17">
        <f t="shared" si="7"/>
        <v>0</v>
      </c>
      <c r="AO49" s="17">
        <f t="shared" si="8"/>
        <v>0</v>
      </c>
      <c r="AP49" s="17">
        <f t="shared" si="9"/>
        <v>0</v>
      </c>
      <c r="AQ49" s="17">
        <f t="shared" si="10"/>
        <v>0</v>
      </c>
      <c r="AR49" s="17">
        <f t="shared" si="11"/>
        <v>0</v>
      </c>
      <c r="AS49" s="17">
        <f t="shared" si="12"/>
        <v>0</v>
      </c>
      <c r="AT49" s="17">
        <f t="shared" si="13"/>
        <v>0</v>
      </c>
      <c r="AU49" s="17">
        <f t="shared" si="14"/>
        <v>0</v>
      </c>
    </row>
    <row r="50" spans="1:47" ht="15.6" x14ac:dyDescent="0.3">
      <c r="A50" s="19" t="s">
        <v>88</v>
      </c>
      <c r="B50" s="25"/>
      <c r="C50" s="3"/>
      <c r="D50" s="3"/>
      <c r="E50" s="25"/>
      <c r="F50" s="25"/>
      <c r="G50" s="3"/>
      <c r="H50" s="3"/>
      <c r="I50" s="3"/>
      <c r="J50" s="25"/>
      <c r="K50" s="25"/>
      <c r="L50" s="25"/>
      <c r="M50" s="26"/>
      <c r="N50" s="3"/>
      <c r="O50" s="3"/>
      <c r="P50" s="28"/>
      <c r="Q50" s="3"/>
      <c r="R50" s="3"/>
      <c r="S50" s="25"/>
      <c r="T50" s="25"/>
      <c r="U50" s="3"/>
      <c r="V50" s="3"/>
      <c r="W50" s="3"/>
      <c r="X50" s="3"/>
      <c r="Y50" s="3"/>
      <c r="Z50" s="25"/>
      <c r="AA50" s="25"/>
      <c r="AB50" s="3"/>
      <c r="AC50" s="3"/>
      <c r="AD50" s="3"/>
      <c r="AE50" s="3"/>
      <c r="AF50" s="3"/>
      <c r="AG50" s="17">
        <f t="shared" si="0"/>
        <v>0</v>
      </c>
      <c r="AH50" s="17">
        <f t="shared" si="1"/>
        <v>0</v>
      </c>
      <c r="AI50" s="17">
        <f t="shared" si="2"/>
        <v>0</v>
      </c>
      <c r="AJ50" s="17">
        <f t="shared" si="3"/>
        <v>0</v>
      </c>
      <c r="AK50" s="17">
        <f t="shared" si="4"/>
        <v>0</v>
      </c>
      <c r="AL50" s="17">
        <f t="shared" si="5"/>
        <v>0</v>
      </c>
      <c r="AM50" s="17">
        <f t="shared" si="6"/>
        <v>0</v>
      </c>
      <c r="AN50" s="17">
        <f t="shared" si="7"/>
        <v>0</v>
      </c>
      <c r="AO50" s="17">
        <f t="shared" si="8"/>
        <v>0</v>
      </c>
      <c r="AP50" s="17">
        <f t="shared" si="9"/>
        <v>0</v>
      </c>
      <c r="AQ50" s="17">
        <f t="shared" si="10"/>
        <v>0</v>
      </c>
      <c r="AR50" s="17">
        <f t="shared" si="11"/>
        <v>0</v>
      </c>
      <c r="AS50" s="17">
        <f t="shared" si="12"/>
        <v>0</v>
      </c>
      <c r="AT50" s="17">
        <f t="shared" si="13"/>
        <v>0</v>
      </c>
      <c r="AU50" s="17">
        <f t="shared" si="14"/>
        <v>0</v>
      </c>
    </row>
    <row r="52" spans="1:47" x14ac:dyDescent="0.25">
      <c r="B52" s="11"/>
      <c r="D52" s="1" t="s">
        <v>35</v>
      </c>
      <c r="Q52" s="9"/>
      <c r="S52" s="1" t="s">
        <v>34</v>
      </c>
    </row>
    <row r="54" spans="1:47" x14ac:dyDescent="0.25">
      <c r="B54" s="8"/>
      <c r="D54" s="1" t="s">
        <v>41</v>
      </c>
      <c r="Q54" s="13"/>
      <c r="S54" s="1" t="s">
        <v>31</v>
      </c>
      <c r="X54" s="14" t="s">
        <v>33</v>
      </c>
      <c r="Y54" s="1" t="s">
        <v>48</v>
      </c>
      <c r="AD54" s="16" t="s">
        <v>36</v>
      </c>
      <c r="AE54" s="1" t="s">
        <v>53</v>
      </c>
    </row>
    <row r="55" spans="1:47" x14ac:dyDescent="0.25">
      <c r="X55" s="14" t="s">
        <v>32</v>
      </c>
      <c r="Y55" s="1" t="s">
        <v>47</v>
      </c>
      <c r="AD55" s="16" t="s">
        <v>44</v>
      </c>
      <c r="AE55" s="1" t="s">
        <v>54</v>
      </c>
    </row>
    <row r="56" spans="1:47" x14ac:dyDescent="0.25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Q56" s="14" t="s">
        <v>59</v>
      </c>
      <c r="R56" s="12" t="s">
        <v>60</v>
      </c>
      <c r="X56" s="14" t="s">
        <v>42</v>
      </c>
      <c r="Y56" s="1" t="s">
        <v>49</v>
      </c>
      <c r="AD56" s="16" t="s">
        <v>39</v>
      </c>
      <c r="AE56" s="1" t="s">
        <v>55</v>
      </c>
    </row>
    <row r="57" spans="1:47" x14ac:dyDescent="0.25">
      <c r="Q57" s="15" t="s">
        <v>61</v>
      </c>
      <c r="R57" s="12" t="s">
        <v>62</v>
      </c>
      <c r="X57" s="14" t="s">
        <v>43</v>
      </c>
      <c r="Y57" s="1" t="s">
        <v>50</v>
      </c>
      <c r="AD57" s="16" t="s">
        <v>46</v>
      </c>
      <c r="AE57" s="1" t="s">
        <v>56</v>
      </c>
    </row>
    <row r="58" spans="1:47" x14ac:dyDescent="0.25">
      <c r="Q58" s="16" t="s">
        <v>65</v>
      </c>
      <c r="R58" s="1" t="s">
        <v>66</v>
      </c>
      <c r="X58" s="16" t="s">
        <v>37</v>
      </c>
      <c r="Y58" s="1" t="s">
        <v>51</v>
      </c>
      <c r="AD58" s="16" t="s">
        <v>45</v>
      </c>
      <c r="AE58" s="1" t="s">
        <v>57</v>
      </c>
    </row>
    <row r="59" spans="1:47" x14ac:dyDescent="0.25">
      <c r="X59" s="16" t="s">
        <v>38</v>
      </c>
      <c r="Y59" s="1" t="s">
        <v>52</v>
      </c>
      <c r="AD59" s="16" t="s">
        <v>40</v>
      </c>
      <c r="AE59" s="1" t="s">
        <v>58</v>
      </c>
    </row>
    <row r="60" spans="1:47" x14ac:dyDescent="0.25">
      <c r="AD60" s="16" t="s">
        <v>63</v>
      </c>
      <c r="AE60" s="43" t="s">
        <v>106</v>
      </c>
      <c r="AF60" s="44"/>
      <c r="AG60" s="44"/>
      <c r="AH60" s="44"/>
      <c r="AI60" s="44"/>
    </row>
    <row r="61" spans="1:47" x14ac:dyDescent="0.25">
      <c r="AD61" s="16" t="s">
        <v>105</v>
      </c>
      <c r="AE61" s="45" t="s">
        <v>107</v>
      </c>
      <c r="AF61" s="38"/>
      <c r="AG61" s="38"/>
      <c r="AH61" s="38"/>
      <c r="AI61" s="38"/>
    </row>
  </sheetData>
  <mergeCells count="8">
    <mergeCell ref="AE60:AI60"/>
    <mergeCell ref="AE61:AI61"/>
    <mergeCell ref="V1:Z1"/>
    <mergeCell ref="D56:O56"/>
    <mergeCell ref="Y43:Y44"/>
    <mergeCell ref="Q43:Q44"/>
    <mergeCell ref="Q45:Q46"/>
    <mergeCell ref="P45:P46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ШАБЛОН</vt:lpstr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2024-03-10T17:56:12Z</dcterms:modified>
</cp:coreProperties>
</file>